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BRIL-JUNIO 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1" i="2" l="1"/>
  <c r="D186" i="2"/>
  <c r="D167" i="2"/>
  <c r="D145" i="2"/>
  <c r="E106" i="2"/>
  <c r="E60" i="2"/>
  <c r="D210" i="2" l="1"/>
  <c r="E192" i="2"/>
  <c r="D173" i="2"/>
  <c r="D152" i="2"/>
  <c r="D160" i="2"/>
  <c r="D132" i="2"/>
  <c r="D121" i="2"/>
  <c r="E93" i="2"/>
  <c r="E75" i="2"/>
  <c r="E45" i="2"/>
  <c r="E22" i="2"/>
</calcChain>
</file>

<file path=xl/sharedStrings.xml><?xml version="1.0" encoding="utf-8"?>
<sst xmlns="http://schemas.openxmlformats.org/spreadsheetml/2006/main" count="638" uniqueCount="182">
  <si>
    <t>LICENCIAS DE CONSTRUCCIÓN  Y AUTO-CONSTRUCCIÓN</t>
  </si>
  <si>
    <t>NO. PROGRESIVO</t>
  </si>
  <si>
    <t>NOMBRE DEL SOLICITANTE</t>
  </si>
  <si>
    <t>LOCALIDAD</t>
  </si>
  <si>
    <t>M2 TOTAL</t>
  </si>
  <si>
    <t>TOTAL A PAGAR</t>
  </si>
  <si>
    <t>NO. RECIBO</t>
  </si>
  <si>
    <t>001</t>
  </si>
  <si>
    <t>El Tuito</t>
  </si>
  <si>
    <t>002</t>
  </si>
  <si>
    <t>003</t>
  </si>
  <si>
    <t>004</t>
  </si>
  <si>
    <t>005</t>
  </si>
  <si>
    <t>Mayto</t>
  </si>
  <si>
    <t>006</t>
  </si>
  <si>
    <t>007</t>
  </si>
  <si>
    <t>008</t>
  </si>
  <si>
    <t>70 m</t>
  </si>
  <si>
    <t>009</t>
  </si>
  <si>
    <t>010</t>
  </si>
  <si>
    <t>011</t>
  </si>
  <si>
    <t>50 m</t>
  </si>
  <si>
    <t>012</t>
  </si>
  <si>
    <t>Yelapa</t>
  </si>
  <si>
    <t>013</t>
  </si>
  <si>
    <t xml:space="preserve">NÚMEROS OFICIALES </t>
  </si>
  <si>
    <t>SUB-TOTAL:</t>
  </si>
  <si>
    <t>DICTAMEN  DE USO DE SUELO</t>
  </si>
  <si>
    <t>ALINEAMIENTO</t>
  </si>
  <si>
    <t>60 m</t>
  </si>
  <si>
    <t>Las Juntas y los Veranos</t>
  </si>
  <si>
    <t>014</t>
  </si>
  <si>
    <t>015</t>
  </si>
  <si>
    <t>016</t>
  </si>
  <si>
    <t>017</t>
  </si>
  <si>
    <t>018</t>
  </si>
  <si>
    <t>Quimixto</t>
  </si>
  <si>
    <t>0</t>
  </si>
  <si>
    <t>Tehuamixtle</t>
  </si>
  <si>
    <t>25 m</t>
  </si>
  <si>
    <t>7 ml</t>
  </si>
  <si>
    <t>10 ml</t>
  </si>
  <si>
    <t>DICTAMEN TRAZOS, USOS Y DESTINOS ESPECÍFICOS</t>
  </si>
  <si>
    <t xml:space="preserve">SUBDIVISIONES  Y FUSIONES DE PREDIO </t>
  </si>
  <si>
    <t>TOTAL DE FRACCIONES</t>
  </si>
  <si>
    <t>Olga Lidia Orozco Madrigal</t>
  </si>
  <si>
    <t>Chimo</t>
  </si>
  <si>
    <t>Patricia Anne Farias Barlow</t>
  </si>
  <si>
    <t>Las Guasimas</t>
  </si>
  <si>
    <t>ML TOTAL</t>
  </si>
  <si>
    <t>8 ml</t>
  </si>
  <si>
    <t>8.50 ml</t>
  </si>
  <si>
    <t xml:space="preserve">DICTAMEN  DE TRAZOS, USOS Y DESTINOS ESPECÍFICOS </t>
  </si>
  <si>
    <t>Gilberto Solís Rodríguez</t>
  </si>
  <si>
    <t>57.60 M</t>
  </si>
  <si>
    <t>Luz Elena Gutierrez Torres</t>
  </si>
  <si>
    <t>10.53 m</t>
  </si>
  <si>
    <t>103.65 m</t>
  </si>
  <si>
    <t>Antonio Navarro Rosas</t>
  </si>
  <si>
    <t>73.14 m</t>
  </si>
  <si>
    <t>131.39 ml</t>
  </si>
  <si>
    <t>Ana Rosa Piña Robles</t>
  </si>
  <si>
    <t>44 m</t>
  </si>
  <si>
    <t>Victor Álvarez De Anda</t>
  </si>
  <si>
    <t>129 ml</t>
  </si>
  <si>
    <t>José Alfredo Damaso Palomera</t>
  </si>
  <si>
    <t>5 ml</t>
  </si>
  <si>
    <t>Gloria Marí Gil Estrada</t>
  </si>
  <si>
    <t>46.8 m</t>
  </si>
  <si>
    <t>Oscar Pérez Morenbo</t>
  </si>
  <si>
    <t xml:space="preserve">258 m </t>
  </si>
  <si>
    <t>J. Trinidad  Ruiz Núñez</t>
  </si>
  <si>
    <t>64 m</t>
  </si>
  <si>
    <t>CI Las Guasimas</t>
  </si>
  <si>
    <t xml:space="preserve">Las Guasimas </t>
  </si>
  <si>
    <t xml:space="preserve">113 m </t>
  </si>
  <si>
    <t>34 m</t>
  </si>
  <si>
    <t>Emilia Alonso Hernández</t>
  </si>
  <si>
    <t>La Puerta</t>
  </si>
  <si>
    <t>Angélica García Palomares</t>
  </si>
  <si>
    <t>Ismael Tacuba Varagas</t>
  </si>
  <si>
    <t>159.48 m</t>
  </si>
  <si>
    <t>Patricia Marin Espino</t>
  </si>
  <si>
    <t>Ernestina Mendoza Salgado</t>
  </si>
  <si>
    <t>75 m</t>
  </si>
  <si>
    <t>Graciela Lopez Curiel</t>
  </si>
  <si>
    <t>68.30 m</t>
  </si>
  <si>
    <t>Waldo Lorenzo Cruz</t>
  </si>
  <si>
    <t>72 m</t>
  </si>
  <si>
    <t>Elder López Magaña</t>
  </si>
  <si>
    <t>12.25 m</t>
  </si>
  <si>
    <t>Eusebio Perez Esparza</t>
  </si>
  <si>
    <t>15.75 m</t>
  </si>
  <si>
    <t>Linda Crystal Asencio</t>
  </si>
  <si>
    <t>José de Jesús Zúñiga Segura</t>
  </si>
  <si>
    <t>16 m</t>
  </si>
  <si>
    <t>33.5 m</t>
  </si>
  <si>
    <t>Artemisa Plácito Gordian</t>
  </si>
  <si>
    <t>74.90 m</t>
  </si>
  <si>
    <t>Ignaio Rodríguez Diaz</t>
  </si>
  <si>
    <t>53.94 m</t>
  </si>
  <si>
    <t>310.01 m</t>
  </si>
  <si>
    <t>Diana Orozco Belman</t>
  </si>
  <si>
    <t>200.26 m</t>
  </si>
  <si>
    <t>Jenny Lorenzo Joya</t>
  </si>
  <si>
    <t>146.9 m</t>
  </si>
  <si>
    <t>Martín Vega González</t>
  </si>
  <si>
    <t>90 m</t>
  </si>
  <si>
    <t>ABRIL 2022</t>
  </si>
  <si>
    <t>MAYO 2022</t>
  </si>
  <si>
    <t>6.40 ml</t>
  </si>
  <si>
    <t>20.83 ml</t>
  </si>
  <si>
    <t>8.5 ml</t>
  </si>
  <si>
    <t>Delia Araiza Rodríguez</t>
  </si>
  <si>
    <t>3.8 ml</t>
  </si>
  <si>
    <t>7.16 ml</t>
  </si>
  <si>
    <t>12 ml</t>
  </si>
  <si>
    <t>Rosendo García Pacheco</t>
  </si>
  <si>
    <t>Alvaro Hénandez Olmedo</t>
  </si>
  <si>
    <t>Silvia Zúñiga Meza</t>
  </si>
  <si>
    <t>Indalecia Castañeda Márquez</t>
  </si>
  <si>
    <t>19.29 ml</t>
  </si>
  <si>
    <t>Mariano Gallegos Rodríguez</t>
  </si>
  <si>
    <t>13.72 ml</t>
  </si>
  <si>
    <t>7 ML</t>
  </si>
  <si>
    <t>5.75 ML</t>
  </si>
  <si>
    <t>Francisco Javier López Soto</t>
  </si>
  <si>
    <t>41.55 ML</t>
  </si>
  <si>
    <t>47.04 ML</t>
  </si>
  <si>
    <t>Elbia Cristina Ornelas Quintero</t>
  </si>
  <si>
    <t>10.01 ml</t>
  </si>
  <si>
    <t>11.3 m</t>
  </si>
  <si>
    <t>Israel Llamas Gonzalez</t>
  </si>
  <si>
    <t>Alvaro Hernández Olmedo</t>
  </si>
  <si>
    <t>Froylan Hernández  Martínez</t>
  </si>
  <si>
    <t xml:space="preserve">Imelda Bañuelos Castillón </t>
  </si>
  <si>
    <t>22636</t>
  </si>
  <si>
    <t>22639</t>
  </si>
  <si>
    <t>22727</t>
  </si>
  <si>
    <t>22186</t>
  </si>
  <si>
    <t>22218</t>
  </si>
  <si>
    <t>Roman Walter Fedyk</t>
  </si>
  <si>
    <t>22168</t>
  </si>
  <si>
    <t>MAYO  2022</t>
  </si>
  <si>
    <t>MULTAS</t>
  </si>
  <si>
    <t xml:space="preserve">MULTAS </t>
  </si>
  <si>
    <t>Federico Esparza Ruiz</t>
  </si>
  <si>
    <t>75.53 m</t>
  </si>
  <si>
    <t>Luis Alberto Castillo Medrano</t>
  </si>
  <si>
    <t>Luz Divina Plomares Chavarin</t>
  </si>
  <si>
    <t>57 m</t>
  </si>
  <si>
    <t>Patricia Romero Bravo</t>
  </si>
  <si>
    <t xml:space="preserve">96.40 m </t>
  </si>
  <si>
    <t>Yelapa Shores</t>
  </si>
  <si>
    <t>655 m</t>
  </si>
  <si>
    <t>Florencio Ramos Contreras</t>
  </si>
  <si>
    <t>Fernando Palomares Arevalo</t>
  </si>
  <si>
    <t>José Metodio Aguilar Pérez</t>
  </si>
  <si>
    <t>22 m</t>
  </si>
  <si>
    <t>Pablo Menchaca Rodríguez</t>
  </si>
  <si>
    <t>23025 - 23023</t>
  </si>
  <si>
    <t>Rodolfo Hernández Castillón</t>
  </si>
  <si>
    <t>Gloria Domitila Hernández Medina</t>
  </si>
  <si>
    <t>10.02 ml</t>
  </si>
  <si>
    <t>Alejandra Hernández Lizárraga</t>
  </si>
  <si>
    <t>17.21 ml</t>
  </si>
  <si>
    <t>Rubén Ortíz Fletes</t>
  </si>
  <si>
    <t>Armando Tovar</t>
  </si>
  <si>
    <t>27 ml</t>
  </si>
  <si>
    <t>22783</t>
  </si>
  <si>
    <t>23018</t>
  </si>
  <si>
    <t>Caren Joya  Cruz</t>
  </si>
  <si>
    <t>22768</t>
  </si>
  <si>
    <t>22916</t>
  </si>
  <si>
    <t>JUNIO 2022</t>
  </si>
  <si>
    <t>JUNIO   2022</t>
  </si>
  <si>
    <t>CARTAS DE CONGRUENCIA</t>
  </si>
  <si>
    <t>Juan Ramón  García de Loera</t>
  </si>
  <si>
    <t>Maito</t>
  </si>
  <si>
    <t>22911</t>
  </si>
  <si>
    <t>Maria Silvia Garcia de Luera</t>
  </si>
  <si>
    <t>22910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</si>
</sst>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omPLEX"/>
    </font>
    <font>
      <sz val="9"/>
      <color theme="1"/>
      <name val="ComPLEX"/>
    </font>
    <font>
      <b/>
      <sz val="8"/>
      <color theme="1"/>
      <name val="ComPLEX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omPLEX"/>
    </font>
    <font>
      <b/>
      <sz val="10"/>
      <color theme="1"/>
      <name val="ComPLEX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44" fontId="3" fillId="0" borderId="5" xfId="1" applyFont="1" applyBorder="1"/>
    <xf numFmtId="0" fontId="3" fillId="0" borderId="6" xfId="0" applyFont="1" applyBorder="1" applyAlignment="1">
      <alignment horizontal="center" vertical="center"/>
    </xf>
    <xf numFmtId="44" fontId="3" fillId="0" borderId="6" xfId="1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Border="1"/>
    <xf numFmtId="49" fontId="3" fillId="0" borderId="5" xfId="1" applyNumberFormat="1" applyFont="1" applyBorder="1" applyAlignment="1">
      <alignment horizontal="center" vertical="center"/>
    </xf>
    <xf numFmtId="0" fontId="0" fillId="0" borderId="0" xfId="0" applyFont="1"/>
    <xf numFmtId="0" fontId="2" fillId="0" borderId="1" xfId="0" applyFont="1" applyBorder="1"/>
    <xf numFmtId="44" fontId="4" fillId="0" borderId="0" xfId="1" applyFont="1" applyBorder="1"/>
    <xf numFmtId="44" fontId="2" fillId="0" borderId="10" xfId="1" applyFont="1" applyBorder="1"/>
    <xf numFmtId="0" fontId="5" fillId="0" borderId="5" xfId="0" applyFont="1" applyBorder="1" applyAlignment="1">
      <alignment horizontal="center" vertical="center"/>
    </xf>
    <xf numFmtId="44" fontId="5" fillId="0" borderId="5" xfId="1" applyFont="1" applyBorder="1"/>
    <xf numFmtId="44" fontId="2" fillId="0" borderId="0" xfId="1" applyFont="1" applyBorder="1"/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44" fontId="3" fillId="0" borderId="4" xfId="1" applyFont="1" applyBorder="1"/>
    <xf numFmtId="0" fontId="7" fillId="0" borderId="8" xfId="0" applyFont="1" applyBorder="1"/>
    <xf numFmtId="0" fontId="2" fillId="0" borderId="0" xfId="0" applyFont="1" applyBorder="1"/>
    <xf numFmtId="0" fontId="0" fillId="0" borderId="5" xfId="0" applyBorder="1"/>
    <xf numFmtId="44" fontId="7" fillId="0" borderId="9" xfId="0" applyNumberFormat="1" applyFont="1" applyBorder="1"/>
    <xf numFmtId="49" fontId="3" fillId="0" borderId="4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8" fillId="0" borderId="4" xfId="1" applyFont="1" applyBorder="1"/>
    <xf numFmtId="0" fontId="6" fillId="0" borderId="1" xfId="0" applyFont="1" applyBorder="1"/>
    <xf numFmtId="44" fontId="4" fillId="0" borderId="10" xfId="1" applyFont="1" applyBorder="1"/>
    <xf numFmtId="0" fontId="7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7" fillId="0" borderId="0" xfId="0" applyNumberFormat="1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4" fontId="7" fillId="0" borderId="9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7" fillId="0" borderId="3" xfId="1" applyFont="1" applyBorder="1" applyAlignment="1">
      <alignment horizontal="center" vertical="center"/>
    </xf>
    <xf numFmtId="0" fontId="9" fillId="0" borderId="1" xfId="0" applyFont="1" applyBorder="1"/>
    <xf numFmtId="44" fontId="9" fillId="0" borderId="10" xfId="1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4" fontId="8" fillId="0" borderId="7" xfId="1" applyFont="1" applyBorder="1"/>
    <xf numFmtId="44" fontId="7" fillId="0" borderId="3" xfId="0" applyNumberFormat="1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44" fontId="0" fillId="0" borderId="9" xfId="0" applyNumberFormat="1" applyBorder="1"/>
    <xf numFmtId="0" fontId="6" fillId="0" borderId="0" xfId="0" applyFont="1" applyBorder="1"/>
    <xf numFmtId="49" fontId="8" fillId="0" borderId="5" xfId="1" applyNumberFormat="1" applyFont="1" applyBorder="1" applyAlignment="1">
      <alignment horizontal="center" vertical="center"/>
    </xf>
    <xf numFmtId="0" fontId="6" fillId="0" borderId="8" xfId="0" applyFont="1" applyBorder="1"/>
    <xf numFmtId="44" fontId="5" fillId="0" borderId="13" xfId="1" applyFont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1"/>
  <sheetViews>
    <sheetView tabSelected="1" topLeftCell="A226" workbookViewId="0">
      <selection activeCell="J165" sqref="J165"/>
    </sheetView>
  </sheetViews>
  <sheetFormatPr baseColWidth="10" defaultRowHeight="15"/>
  <cols>
    <col min="2" max="2" width="45.7109375" customWidth="1"/>
    <col min="3" max="3" width="30.140625" customWidth="1"/>
    <col min="4" max="4" width="16.28515625" customWidth="1"/>
    <col min="5" max="5" width="17.28515625" customWidth="1"/>
    <col min="6" max="6" width="13.140625" customWidth="1"/>
  </cols>
  <sheetData>
    <row r="2" spans="1:9" ht="15.75" thickBot="1"/>
    <row r="3" spans="1:9" ht="15.75" thickBot="1">
      <c r="A3" s="85" t="s">
        <v>0</v>
      </c>
      <c r="B3" s="86"/>
      <c r="C3" s="86"/>
      <c r="D3" s="86"/>
      <c r="E3" s="86"/>
      <c r="F3" s="87"/>
    </row>
    <row r="4" spans="1:9" ht="15.75" thickBot="1">
      <c r="A4" s="82" t="s">
        <v>108</v>
      </c>
      <c r="B4" s="83"/>
      <c r="C4" s="83"/>
      <c r="D4" s="83"/>
      <c r="E4" s="83"/>
      <c r="F4" s="84"/>
    </row>
    <row r="5" spans="1:9" ht="36">
      <c r="A5" s="38" t="s">
        <v>1</v>
      </c>
      <c r="B5" s="38" t="s">
        <v>2</v>
      </c>
      <c r="C5" s="39" t="s">
        <v>3</v>
      </c>
      <c r="D5" s="39" t="s">
        <v>4</v>
      </c>
      <c r="E5" s="39" t="s">
        <v>5</v>
      </c>
      <c r="F5" s="40" t="s">
        <v>6</v>
      </c>
    </row>
    <row r="6" spans="1:9">
      <c r="A6" s="1" t="s">
        <v>7</v>
      </c>
      <c r="B6" s="2" t="s">
        <v>53</v>
      </c>
      <c r="C6" s="3" t="s">
        <v>8</v>
      </c>
      <c r="D6" s="3" t="s">
        <v>54</v>
      </c>
      <c r="E6" s="4">
        <v>1469</v>
      </c>
      <c r="F6" s="3">
        <v>22187</v>
      </c>
    </row>
    <row r="7" spans="1:9">
      <c r="A7" s="1" t="s">
        <v>9</v>
      </c>
      <c r="B7" s="2" t="s">
        <v>55</v>
      </c>
      <c r="C7" s="3" t="s">
        <v>8</v>
      </c>
      <c r="D7" s="3" t="s">
        <v>56</v>
      </c>
      <c r="E7" s="4">
        <v>99</v>
      </c>
      <c r="F7" s="3">
        <v>22195</v>
      </c>
    </row>
    <row r="8" spans="1:9">
      <c r="A8" s="1" t="s">
        <v>10</v>
      </c>
      <c r="B8" s="2" t="s">
        <v>47</v>
      </c>
      <c r="C8" s="3" t="s">
        <v>8</v>
      </c>
      <c r="D8" s="3" t="s">
        <v>57</v>
      </c>
      <c r="E8" s="4">
        <v>2644</v>
      </c>
      <c r="F8" s="3">
        <v>22209</v>
      </c>
    </row>
    <row r="9" spans="1:9">
      <c r="A9" s="1" t="s">
        <v>11</v>
      </c>
      <c r="B9" s="2" t="s">
        <v>58</v>
      </c>
      <c r="C9" s="3" t="s">
        <v>30</v>
      </c>
      <c r="D9" s="3" t="s">
        <v>59</v>
      </c>
      <c r="E9" s="4">
        <v>1865</v>
      </c>
      <c r="F9" s="3">
        <v>22217</v>
      </c>
    </row>
    <row r="10" spans="1:9">
      <c r="A10" s="1" t="s">
        <v>12</v>
      </c>
      <c r="B10" s="2" t="s">
        <v>58</v>
      </c>
      <c r="C10" s="3" t="s">
        <v>30</v>
      </c>
      <c r="D10" s="3" t="s">
        <v>60</v>
      </c>
      <c r="E10" s="4">
        <v>1239</v>
      </c>
      <c r="F10" s="3">
        <v>22217</v>
      </c>
    </row>
    <row r="11" spans="1:9">
      <c r="A11" s="1" t="s">
        <v>14</v>
      </c>
      <c r="B11" s="2" t="s">
        <v>61</v>
      </c>
      <c r="C11" s="3" t="s">
        <v>30</v>
      </c>
      <c r="D11" s="3" t="s">
        <v>62</v>
      </c>
      <c r="E11" s="4">
        <v>1122</v>
      </c>
      <c r="F11" s="3">
        <v>22225</v>
      </c>
    </row>
    <row r="12" spans="1:9">
      <c r="A12" s="1" t="s">
        <v>15</v>
      </c>
      <c r="B12" s="2" t="s">
        <v>63</v>
      </c>
      <c r="C12" s="3" t="s">
        <v>8</v>
      </c>
      <c r="D12" s="3" t="s">
        <v>64</v>
      </c>
      <c r="E12" s="4">
        <v>1211</v>
      </c>
      <c r="F12" s="3">
        <v>22235</v>
      </c>
    </row>
    <row r="13" spans="1:9">
      <c r="A13" s="46" t="s">
        <v>16</v>
      </c>
      <c r="B13" s="13" t="s">
        <v>65</v>
      </c>
      <c r="C13" s="5" t="s">
        <v>8</v>
      </c>
      <c r="D13" s="5" t="s">
        <v>66</v>
      </c>
      <c r="E13" s="6">
        <v>47</v>
      </c>
      <c r="F13" s="5">
        <v>22247</v>
      </c>
    </row>
    <row r="14" spans="1:9">
      <c r="A14" s="46" t="s">
        <v>18</v>
      </c>
      <c r="B14" s="2" t="s">
        <v>67</v>
      </c>
      <c r="C14" s="3" t="s">
        <v>30</v>
      </c>
      <c r="D14" s="3" t="s">
        <v>68</v>
      </c>
      <c r="E14" s="4">
        <v>1194</v>
      </c>
      <c r="F14" s="3">
        <v>22259</v>
      </c>
    </row>
    <row r="15" spans="1:9">
      <c r="A15" s="46" t="s">
        <v>19</v>
      </c>
      <c r="B15" s="2" t="s">
        <v>69</v>
      </c>
      <c r="C15" s="3" t="s">
        <v>8</v>
      </c>
      <c r="D15" s="3" t="s">
        <v>70</v>
      </c>
      <c r="E15" s="4">
        <v>6581</v>
      </c>
      <c r="F15" s="3">
        <v>22261</v>
      </c>
      <c r="I15" s="49"/>
    </row>
    <row r="16" spans="1:9">
      <c r="A16" s="1" t="s">
        <v>20</v>
      </c>
      <c r="B16" s="2" t="s">
        <v>71</v>
      </c>
      <c r="C16" s="3" t="s">
        <v>23</v>
      </c>
      <c r="D16" s="3" t="s">
        <v>29</v>
      </c>
      <c r="E16" s="4">
        <v>1531</v>
      </c>
      <c r="F16" s="3">
        <v>22265</v>
      </c>
    </row>
    <row r="17" spans="1:6">
      <c r="A17" s="1" t="s">
        <v>22</v>
      </c>
      <c r="B17" s="2" t="s">
        <v>71</v>
      </c>
      <c r="C17" s="3" t="s">
        <v>23</v>
      </c>
      <c r="D17" s="3" t="s">
        <v>72</v>
      </c>
      <c r="E17" s="4">
        <v>1633</v>
      </c>
      <c r="F17" s="3">
        <v>22266</v>
      </c>
    </row>
    <row r="18" spans="1:6">
      <c r="A18" s="1" t="s">
        <v>24</v>
      </c>
      <c r="B18" s="2" t="s">
        <v>73</v>
      </c>
      <c r="C18" s="3" t="s">
        <v>74</v>
      </c>
      <c r="D18" s="3" t="s">
        <v>75</v>
      </c>
      <c r="E18" s="4">
        <v>2883</v>
      </c>
      <c r="F18" s="3">
        <v>22282</v>
      </c>
    </row>
    <row r="19" spans="1:6">
      <c r="A19" s="1" t="s">
        <v>31</v>
      </c>
      <c r="B19" s="2" t="s">
        <v>73</v>
      </c>
      <c r="C19" s="3" t="s">
        <v>74</v>
      </c>
      <c r="D19" s="3" t="s">
        <v>76</v>
      </c>
      <c r="E19" s="4">
        <v>867</v>
      </c>
      <c r="F19" s="3">
        <v>22282</v>
      </c>
    </row>
    <row r="20" spans="1:6">
      <c r="A20" s="1" t="s">
        <v>32</v>
      </c>
      <c r="B20" s="2" t="s">
        <v>77</v>
      </c>
      <c r="C20" s="3" t="s">
        <v>78</v>
      </c>
      <c r="D20" s="3" t="s">
        <v>17</v>
      </c>
      <c r="E20" s="4">
        <v>1786</v>
      </c>
      <c r="F20" s="3">
        <v>22313</v>
      </c>
    </row>
    <row r="21" spans="1:6">
      <c r="A21" s="1" t="s">
        <v>33</v>
      </c>
      <c r="B21" s="2" t="s">
        <v>79</v>
      </c>
      <c r="C21" s="3" t="s">
        <v>8</v>
      </c>
      <c r="D21" s="3" t="s">
        <v>62</v>
      </c>
      <c r="E21" s="4">
        <v>1122</v>
      </c>
      <c r="F21" s="3">
        <v>22315</v>
      </c>
    </row>
    <row r="22" spans="1:6" ht="15.75" thickBot="1">
      <c r="D22" s="26" t="s">
        <v>26</v>
      </c>
      <c r="E22" s="29">
        <f>SUM(E6:E21)</f>
        <v>27293</v>
      </c>
    </row>
    <row r="23" spans="1:6" ht="15.75" thickBot="1"/>
    <row r="24" spans="1:6" ht="15.75" thickBot="1">
      <c r="A24" s="85" t="s">
        <v>0</v>
      </c>
      <c r="B24" s="86"/>
      <c r="C24" s="86"/>
      <c r="D24" s="86"/>
      <c r="E24" s="86"/>
      <c r="F24" s="87"/>
    </row>
    <row r="25" spans="1:6" ht="15.75" thickBot="1">
      <c r="A25" s="82" t="s">
        <v>109</v>
      </c>
      <c r="B25" s="83"/>
      <c r="C25" s="83"/>
      <c r="D25" s="83"/>
      <c r="E25" s="83"/>
      <c r="F25" s="84"/>
    </row>
    <row r="26" spans="1:6" ht="36">
      <c r="A26" s="38" t="s">
        <v>1</v>
      </c>
      <c r="B26" s="38" t="s">
        <v>2</v>
      </c>
      <c r="C26" s="39" t="s">
        <v>3</v>
      </c>
      <c r="D26" s="39" t="s">
        <v>4</v>
      </c>
      <c r="E26" s="39" t="s">
        <v>5</v>
      </c>
      <c r="F26" s="40" t="s">
        <v>6</v>
      </c>
    </row>
    <row r="27" spans="1:6">
      <c r="A27" s="1" t="s">
        <v>7</v>
      </c>
      <c r="B27" s="2" t="s">
        <v>80</v>
      </c>
      <c r="C27" s="3" t="s">
        <v>8</v>
      </c>
      <c r="D27" s="3" t="s">
        <v>81</v>
      </c>
      <c r="E27" s="4">
        <v>4068</v>
      </c>
      <c r="F27" s="3">
        <v>22423</v>
      </c>
    </row>
    <row r="28" spans="1:6">
      <c r="A28" s="1" t="s">
        <v>9</v>
      </c>
      <c r="B28" s="2" t="s">
        <v>82</v>
      </c>
      <c r="C28" s="3" t="s">
        <v>8</v>
      </c>
      <c r="D28" s="3" t="s">
        <v>29</v>
      </c>
      <c r="E28" s="4">
        <v>1531</v>
      </c>
      <c r="F28" s="3">
        <v>22403</v>
      </c>
    </row>
    <row r="29" spans="1:6">
      <c r="A29" s="1" t="s">
        <v>10</v>
      </c>
      <c r="B29" s="2" t="s">
        <v>83</v>
      </c>
      <c r="C29" s="3" t="s">
        <v>8</v>
      </c>
      <c r="D29" s="3" t="s">
        <v>84</v>
      </c>
      <c r="E29" s="4">
        <v>1837</v>
      </c>
      <c r="F29" s="3">
        <v>22467</v>
      </c>
    </row>
    <row r="30" spans="1:6">
      <c r="A30" s="1" t="s">
        <v>11</v>
      </c>
      <c r="B30" s="2" t="s">
        <v>85</v>
      </c>
      <c r="C30" s="3" t="s">
        <v>8</v>
      </c>
      <c r="D30" s="3" t="s">
        <v>86</v>
      </c>
      <c r="E30" s="4">
        <v>1742</v>
      </c>
      <c r="F30" s="3">
        <v>22545</v>
      </c>
    </row>
    <row r="31" spans="1:6">
      <c r="A31" s="1" t="s">
        <v>12</v>
      </c>
      <c r="B31" s="2" t="s">
        <v>87</v>
      </c>
      <c r="C31" s="3" t="s">
        <v>30</v>
      </c>
      <c r="D31" s="3" t="s">
        <v>88</v>
      </c>
      <c r="E31" s="4">
        <v>1837</v>
      </c>
      <c r="F31" s="3">
        <v>22558</v>
      </c>
    </row>
    <row r="32" spans="1:6">
      <c r="A32" s="1" t="s">
        <v>14</v>
      </c>
      <c r="B32" s="2" t="s">
        <v>89</v>
      </c>
      <c r="C32" s="3" t="s">
        <v>8</v>
      </c>
      <c r="D32" s="3" t="s">
        <v>90</v>
      </c>
      <c r="E32" s="4">
        <v>312</v>
      </c>
      <c r="F32" s="3">
        <v>22575</v>
      </c>
    </row>
    <row r="33" spans="1:6">
      <c r="A33" s="1" t="s">
        <v>15</v>
      </c>
      <c r="B33" s="2" t="s">
        <v>91</v>
      </c>
      <c r="C33" s="3" t="s">
        <v>8</v>
      </c>
      <c r="D33" s="3" t="s">
        <v>62</v>
      </c>
      <c r="E33" s="4">
        <v>1122</v>
      </c>
      <c r="F33" s="3">
        <v>22577</v>
      </c>
    </row>
    <row r="34" spans="1:6">
      <c r="A34" s="1" t="s">
        <v>16</v>
      </c>
      <c r="B34" s="2" t="s">
        <v>91</v>
      </c>
      <c r="C34" s="3" t="s">
        <v>8</v>
      </c>
      <c r="D34" s="3" t="s">
        <v>92</v>
      </c>
      <c r="E34" s="4">
        <v>1696</v>
      </c>
      <c r="F34" s="3">
        <v>22577</v>
      </c>
    </row>
    <row r="35" spans="1:6">
      <c r="A35" s="1" t="s">
        <v>18</v>
      </c>
      <c r="B35" s="2" t="s">
        <v>93</v>
      </c>
      <c r="C35" s="3" t="s">
        <v>8</v>
      </c>
      <c r="D35" s="3" t="s">
        <v>17</v>
      </c>
      <c r="E35" s="4">
        <v>1786</v>
      </c>
      <c r="F35" s="3">
        <v>22637</v>
      </c>
    </row>
    <row r="36" spans="1:6">
      <c r="A36" s="1" t="s">
        <v>19</v>
      </c>
      <c r="B36" s="2" t="s">
        <v>94</v>
      </c>
      <c r="C36" s="3" t="s">
        <v>8</v>
      </c>
      <c r="D36" s="3" t="s">
        <v>95</v>
      </c>
      <c r="E36" s="4">
        <v>155</v>
      </c>
      <c r="F36" s="3">
        <v>22635</v>
      </c>
    </row>
    <row r="37" spans="1:6">
      <c r="A37" s="1" t="s">
        <v>20</v>
      </c>
      <c r="B37" s="2" t="s">
        <v>94</v>
      </c>
      <c r="C37" s="3" t="s">
        <v>8</v>
      </c>
      <c r="D37" s="3" t="s">
        <v>96</v>
      </c>
      <c r="E37" s="4">
        <v>855</v>
      </c>
      <c r="F37" s="3">
        <v>22635</v>
      </c>
    </row>
    <row r="38" spans="1:6">
      <c r="A38" s="1" t="s">
        <v>22</v>
      </c>
      <c r="B38" s="2" t="s">
        <v>97</v>
      </c>
      <c r="C38" s="3" t="s">
        <v>8</v>
      </c>
      <c r="D38" s="3">
        <v>78.319999999999993</v>
      </c>
      <c r="E38" s="4">
        <v>1998</v>
      </c>
      <c r="F38" s="3">
        <v>22638</v>
      </c>
    </row>
    <row r="39" spans="1:6">
      <c r="A39" s="1" t="s">
        <v>24</v>
      </c>
      <c r="B39" s="2" t="s">
        <v>97</v>
      </c>
      <c r="C39" s="3" t="s">
        <v>8</v>
      </c>
      <c r="D39" s="3" t="s">
        <v>98</v>
      </c>
      <c r="E39" s="4">
        <v>1911</v>
      </c>
      <c r="F39" s="3">
        <v>22638</v>
      </c>
    </row>
    <row r="40" spans="1:6">
      <c r="A40" s="1" t="s">
        <v>31</v>
      </c>
      <c r="B40" s="2" t="s">
        <v>99</v>
      </c>
      <c r="C40" s="3" t="s">
        <v>8</v>
      </c>
      <c r="D40" s="3" t="s">
        <v>100</v>
      </c>
      <c r="E40" s="4">
        <v>1376</v>
      </c>
      <c r="F40" s="3">
        <v>22649</v>
      </c>
    </row>
    <row r="41" spans="1:6">
      <c r="A41" s="1" t="s">
        <v>32</v>
      </c>
      <c r="B41" s="2" t="s">
        <v>45</v>
      </c>
      <c r="C41" s="3" t="s">
        <v>8</v>
      </c>
      <c r="D41" s="3" t="s">
        <v>101</v>
      </c>
      <c r="E41" s="4">
        <v>9210</v>
      </c>
      <c r="F41" s="3">
        <v>22682</v>
      </c>
    </row>
    <row r="42" spans="1:6">
      <c r="A42" s="1" t="s">
        <v>33</v>
      </c>
      <c r="B42" s="2" t="s">
        <v>102</v>
      </c>
      <c r="C42" s="3" t="s">
        <v>8</v>
      </c>
      <c r="D42" s="3" t="s">
        <v>103</v>
      </c>
      <c r="E42" s="4">
        <v>5108</v>
      </c>
      <c r="F42" s="3">
        <v>22706</v>
      </c>
    </row>
    <row r="43" spans="1:6">
      <c r="A43" s="1" t="s">
        <v>34</v>
      </c>
      <c r="B43" s="2" t="s">
        <v>104</v>
      </c>
      <c r="C43" s="3" t="s">
        <v>23</v>
      </c>
      <c r="D43" s="3" t="s">
        <v>105</v>
      </c>
      <c r="E43" s="4">
        <v>3747</v>
      </c>
      <c r="F43" s="3">
        <v>22727</v>
      </c>
    </row>
    <row r="44" spans="1:6">
      <c r="A44" s="1" t="s">
        <v>35</v>
      </c>
      <c r="B44" s="2" t="s">
        <v>106</v>
      </c>
      <c r="C44" s="3" t="s">
        <v>38</v>
      </c>
      <c r="D44" s="3" t="s">
        <v>107</v>
      </c>
      <c r="E44" s="4">
        <v>2296</v>
      </c>
      <c r="F44" s="3">
        <v>22730</v>
      </c>
    </row>
    <row r="45" spans="1:6" ht="15.75" thickBot="1">
      <c r="D45" s="26" t="s">
        <v>26</v>
      </c>
      <c r="E45" s="29">
        <f>SUM(E27+E28+E29+E30+E31+E32+E33+E34+E35+E36+E37+E38+E39+E40+E41+E42+E43+E44)</f>
        <v>42587</v>
      </c>
    </row>
    <row r="46" spans="1:6" ht="15.75" thickBot="1">
      <c r="D46" s="37"/>
      <c r="E46" s="41"/>
    </row>
    <row r="47" spans="1:6" ht="15.75" thickBot="1">
      <c r="A47" s="85" t="s">
        <v>0</v>
      </c>
      <c r="B47" s="86"/>
      <c r="C47" s="86"/>
      <c r="D47" s="86"/>
      <c r="E47" s="86"/>
      <c r="F47" s="87"/>
    </row>
    <row r="48" spans="1:6" ht="15.75" thickBot="1">
      <c r="A48" s="82" t="s">
        <v>174</v>
      </c>
      <c r="B48" s="83"/>
      <c r="C48" s="83"/>
      <c r="D48" s="83"/>
      <c r="E48" s="83"/>
      <c r="F48" s="84"/>
    </row>
    <row r="49" spans="1:6" ht="36">
      <c r="A49" s="38" t="s">
        <v>1</v>
      </c>
      <c r="B49" s="38" t="s">
        <v>2</v>
      </c>
      <c r="C49" s="39" t="s">
        <v>3</v>
      </c>
      <c r="D49" s="39" t="s">
        <v>4</v>
      </c>
      <c r="E49" s="39" t="s">
        <v>5</v>
      </c>
      <c r="F49" s="40" t="s">
        <v>6</v>
      </c>
    </row>
    <row r="50" spans="1:6">
      <c r="A50" s="1" t="s">
        <v>7</v>
      </c>
      <c r="B50" s="2" t="s">
        <v>146</v>
      </c>
      <c r="C50" s="3" t="s">
        <v>8</v>
      </c>
      <c r="D50" s="3" t="s">
        <v>147</v>
      </c>
      <c r="E50" s="4">
        <v>1927</v>
      </c>
      <c r="F50" s="3">
        <v>22775</v>
      </c>
    </row>
    <row r="51" spans="1:6">
      <c r="A51" s="46" t="s">
        <v>9</v>
      </c>
      <c r="B51" s="13" t="s">
        <v>148</v>
      </c>
      <c r="C51" s="5" t="s">
        <v>8</v>
      </c>
      <c r="D51" s="5" t="s">
        <v>72</v>
      </c>
      <c r="E51" s="6">
        <v>1632</v>
      </c>
      <c r="F51" s="5">
        <v>22782</v>
      </c>
    </row>
    <row r="52" spans="1:6">
      <c r="A52" s="1" t="s">
        <v>10</v>
      </c>
      <c r="B52" s="2" t="s">
        <v>149</v>
      </c>
      <c r="C52" s="3" t="s">
        <v>8</v>
      </c>
      <c r="D52" s="3" t="s">
        <v>150</v>
      </c>
      <c r="E52" s="4">
        <v>1454</v>
      </c>
      <c r="F52" s="3">
        <v>22862</v>
      </c>
    </row>
    <row r="53" spans="1:6">
      <c r="A53" s="1" t="s">
        <v>11</v>
      </c>
      <c r="B53" s="2" t="s">
        <v>151</v>
      </c>
      <c r="C53" s="3" t="s">
        <v>8</v>
      </c>
      <c r="D53" s="3" t="s">
        <v>152</v>
      </c>
      <c r="E53" s="4">
        <v>2460</v>
      </c>
      <c r="F53" s="3">
        <v>22914</v>
      </c>
    </row>
    <row r="54" spans="1:6">
      <c r="A54" s="1" t="s">
        <v>12</v>
      </c>
      <c r="B54" s="2" t="s">
        <v>153</v>
      </c>
      <c r="C54" s="3" t="s">
        <v>23</v>
      </c>
      <c r="D54" s="3" t="s">
        <v>154</v>
      </c>
      <c r="E54" s="4">
        <v>12216</v>
      </c>
      <c r="F54" s="3">
        <v>22946</v>
      </c>
    </row>
    <row r="55" spans="1:6">
      <c r="A55" s="1" t="s">
        <v>14</v>
      </c>
      <c r="B55" s="2" t="s">
        <v>155</v>
      </c>
      <c r="C55" s="3" t="s">
        <v>36</v>
      </c>
      <c r="D55" s="3" t="s">
        <v>29</v>
      </c>
      <c r="E55" s="4">
        <v>1531</v>
      </c>
      <c r="F55" s="3">
        <v>22943</v>
      </c>
    </row>
    <row r="56" spans="1:6">
      <c r="A56" s="1" t="s">
        <v>15</v>
      </c>
      <c r="B56" s="2" t="s">
        <v>156</v>
      </c>
      <c r="C56" s="3" t="s">
        <v>30</v>
      </c>
      <c r="D56" s="3" t="s">
        <v>21</v>
      </c>
      <c r="E56" s="4">
        <v>255</v>
      </c>
      <c r="F56" s="3">
        <v>22972</v>
      </c>
    </row>
    <row r="57" spans="1:6">
      <c r="A57" s="1" t="s">
        <v>16</v>
      </c>
      <c r="B57" s="2" t="s">
        <v>157</v>
      </c>
      <c r="C57" s="3" t="s">
        <v>8</v>
      </c>
      <c r="D57" s="3" t="s">
        <v>158</v>
      </c>
      <c r="E57" s="4">
        <v>561</v>
      </c>
      <c r="F57" s="3">
        <v>23017</v>
      </c>
    </row>
    <row r="58" spans="1:6">
      <c r="A58" s="47" t="s">
        <v>18</v>
      </c>
      <c r="B58" s="4" t="s">
        <v>159</v>
      </c>
      <c r="C58" s="47" t="s">
        <v>8</v>
      </c>
      <c r="D58" s="47"/>
      <c r="E58" s="4">
        <v>147419.24</v>
      </c>
      <c r="F58" s="47" t="s">
        <v>160</v>
      </c>
    </row>
    <row r="59" spans="1:6">
      <c r="A59" s="47" t="s">
        <v>19</v>
      </c>
      <c r="B59" s="4" t="s">
        <v>161</v>
      </c>
      <c r="C59" s="47" t="s">
        <v>46</v>
      </c>
      <c r="D59" s="47" t="s">
        <v>17</v>
      </c>
      <c r="E59" s="4">
        <v>1785</v>
      </c>
      <c r="F59" s="14">
        <v>23040</v>
      </c>
    </row>
    <row r="60" spans="1:6" ht="15.75" thickBot="1">
      <c r="D60" s="26" t="s">
        <v>26</v>
      </c>
      <c r="E60" s="29">
        <f>SUM(E50:E59)</f>
        <v>171240.24</v>
      </c>
    </row>
    <row r="61" spans="1:6" ht="15.75" thickBot="1"/>
    <row r="62" spans="1:6" ht="15.75" thickBot="1">
      <c r="A62" s="85" t="s">
        <v>28</v>
      </c>
      <c r="B62" s="86"/>
      <c r="C62" s="86"/>
      <c r="D62" s="86"/>
      <c r="E62" s="86"/>
      <c r="F62" s="87"/>
    </row>
    <row r="63" spans="1:6" ht="15.75" thickBot="1">
      <c r="A63" s="82" t="s">
        <v>108</v>
      </c>
      <c r="B63" s="83"/>
      <c r="C63" s="83"/>
      <c r="D63" s="83"/>
      <c r="E63" s="83"/>
      <c r="F63" s="84"/>
    </row>
    <row r="64" spans="1:6" ht="36">
      <c r="A64" s="38" t="s">
        <v>1</v>
      </c>
      <c r="B64" s="38" t="s">
        <v>2</v>
      </c>
      <c r="C64" s="39" t="s">
        <v>3</v>
      </c>
      <c r="D64" s="39" t="s">
        <v>49</v>
      </c>
      <c r="E64" s="39" t="s">
        <v>5</v>
      </c>
      <c r="F64" s="40" t="s">
        <v>6</v>
      </c>
    </row>
    <row r="65" spans="1:6">
      <c r="A65" s="1" t="s">
        <v>7</v>
      </c>
      <c r="B65" s="2" t="s">
        <v>53</v>
      </c>
      <c r="C65" s="3" t="s">
        <v>8</v>
      </c>
      <c r="D65" s="19" t="s">
        <v>110</v>
      </c>
      <c r="E65" s="20">
        <v>330</v>
      </c>
      <c r="F65" s="19">
        <v>22187</v>
      </c>
    </row>
    <row r="66" spans="1:6">
      <c r="A66" s="1" t="s">
        <v>9</v>
      </c>
      <c r="B66" s="2" t="s">
        <v>55</v>
      </c>
      <c r="C66" s="3" t="s">
        <v>8</v>
      </c>
      <c r="D66" s="19" t="s">
        <v>111</v>
      </c>
      <c r="E66" s="20">
        <v>1075</v>
      </c>
      <c r="F66" s="19">
        <v>22195</v>
      </c>
    </row>
    <row r="67" spans="1:6">
      <c r="A67" s="1" t="s">
        <v>10</v>
      </c>
      <c r="B67" s="2" t="s">
        <v>58</v>
      </c>
      <c r="C67" s="3" t="s">
        <v>30</v>
      </c>
      <c r="D67" s="19" t="s">
        <v>112</v>
      </c>
      <c r="E67" s="20">
        <v>438</v>
      </c>
      <c r="F67" s="19">
        <v>22217</v>
      </c>
    </row>
    <row r="68" spans="1:6">
      <c r="A68" s="1" t="s">
        <v>11</v>
      </c>
      <c r="B68" s="2" t="s">
        <v>113</v>
      </c>
      <c r="C68" s="3" t="s">
        <v>8</v>
      </c>
      <c r="D68" s="19" t="s">
        <v>114</v>
      </c>
      <c r="E68" s="20">
        <v>392</v>
      </c>
      <c r="F68" s="19">
        <v>22233</v>
      </c>
    </row>
    <row r="69" spans="1:6">
      <c r="A69" s="1" t="s">
        <v>12</v>
      </c>
      <c r="B69" s="2" t="s">
        <v>113</v>
      </c>
      <c r="C69" s="3" t="s">
        <v>8</v>
      </c>
      <c r="D69" s="19" t="s">
        <v>115</v>
      </c>
      <c r="E69" s="20">
        <v>739</v>
      </c>
      <c r="F69" s="19">
        <v>22230</v>
      </c>
    </row>
    <row r="70" spans="1:6">
      <c r="A70" s="1" t="s">
        <v>14</v>
      </c>
      <c r="B70" s="2" t="s">
        <v>63</v>
      </c>
      <c r="C70" s="3" t="s">
        <v>8</v>
      </c>
      <c r="D70" s="19" t="s">
        <v>116</v>
      </c>
      <c r="E70" s="20">
        <v>619</v>
      </c>
      <c r="F70" s="19">
        <v>22235</v>
      </c>
    </row>
    <row r="71" spans="1:6">
      <c r="A71" s="1" t="s">
        <v>15</v>
      </c>
      <c r="B71" s="2" t="s">
        <v>65</v>
      </c>
      <c r="C71" s="3" t="s">
        <v>8</v>
      </c>
      <c r="D71" s="19" t="s">
        <v>66</v>
      </c>
      <c r="E71" s="20">
        <v>258</v>
      </c>
      <c r="F71" s="19">
        <v>22247</v>
      </c>
    </row>
    <row r="72" spans="1:6">
      <c r="A72" s="1" t="s">
        <v>16</v>
      </c>
      <c r="B72" s="2" t="s">
        <v>117</v>
      </c>
      <c r="C72" s="3" t="s">
        <v>8</v>
      </c>
      <c r="D72" s="19" t="s">
        <v>41</v>
      </c>
      <c r="E72" s="20">
        <v>516</v>
      </c>
      <c r="F72" s="19">
        <v>22249</v>
      </c>
    </row>
    <row r="73" spans="1:6">
      <c r="A73" s="1" t="s">
        <v>18</v>
      </c>
      <c r="B73" s="2" t="s">
        <v>118</v>
      </c>
      <c r="C73" s="3" t="s">
        <v>8</v>
      </c>
      <c r="D73" s="19" t="s">
        <v>41</v>
      </c>
      <c r="E73" s="20">
        <v>516</v>
      </c>
      <c r="F73" s="19">
        <v>22275</v>
      </c>
    </row>
    <row r="74" spans="1:6">
      <c r="A74" s="1" t="s">
        <v>19</v>
      </c>
      <c r="B74" s="2" t="s">
        <v>119</v>
      </c>
      <c r="C74" s="3" t="s">
        <v>8</v>
      </c>
      <c r="D74" s="19" t="s">
        <v>50</v>
      </c>
      <c r="E74" s="20">
        <v>413</v>
      </c>
      <c r="F74" s="19">
        <v>22335</v>
      </c>
    </row>
    <row r="75" spans="1:6" ht="15.75" thickBot="1">
      <c r="D75" s="26" t="s">
        <v>26</v>
      </c>
      <c r="E75" s="29">
        <f>SUM(E65:E74)</f>
        <v>5296</v>
      </c>
    </row>
    <row r="76" spans="1:6" ht="15.75" thickBot="1"/>
    <row r="77" spans="1:6" ht="15.75" thickBot="1">
      <c r="A77" s="85" t="s">
        <v>28</v>
      </c>
      <c r="B77" s="86"/>
      <c r="C77" s="86"/>
      <c r="D77" s="86"/>
      <c r="E77" s="86"/>
      <c r="F77" s="87"/>
    </row>
    <row r="78" spans="1:6" ht="15.75" thickBot="1">
      <c r="A78" s="82" t="s">
        <v>109</v>
      </c>
      <c r="B78" s="83"/>
      <c r="C78" s="83"/>
      <c r="D78" s="83"/>
      <c r="E78" s="83"/>
      <c r="F78" s="84"/>
    </row>
    <row r="79" spans="1:6" ht="36">
      <c r="A79" s="38" t="s">
        <v>1</v>
      </c>
      <c r="B79" s="38" t="s">
        <v>2</v>
      </c>
      <c r="C79" s="39" t="s">
        <v>3</v>
      </c>
      <c r="D79" s="39" t="s">
        <v>49</v>
      </c>
      <c r="E79" s="39" t="s">
        <v>5</v>
      </c>
      <c r="F79" s="40" t="s">
        <v>6</v>
      </c>
    </row>
    <row r="80" spans="1:6">
      <c r="A80" s="1" t="s">
        <v>7</v>
      </c>
      <c r="B80" s="2" t="s">
        <v>82</v>
      </c>
      <c r="C80" s="3" t="s">
        <v>8</v>
      </c>
      <c r="D80" s="19" t="s">
        <v>50</v>
      </c>
      <c r="E80" s="20">
        <v>413</v>
      </c>
      <c r="F80" s="19">
        <v>22403</v>
      </c>
    </row>
    <row r="81" spans="1:6">
      <c r="A81" s="1" t="s">
        <v>9</v>
      </c>
      <c r="B81" s="2" t="s">
        <v>120</v>
      </c>
      <c r="C81" s="3" t="s">
        <v>8</v>
      </c>
      <c r="D81" s="19" t="s">
        <v>66</v>
      </c>
      <c r="E81" s="20">
        <v>258</v>
      </c>
      <c r="F81" s="19">
        <v>22454</v>
      </c>
    </row>
    <row r="82" spans="1:6">
      <c r="A82" s="1" t="s">
        <v>10</v>
      </c>
      <c r="B82" s="2" t="s">
        <v>83</v>
      </c>
      <c r="C82" s="3" t="s">
        <v>8</v>
      </c>
      <c r="D82" s="19" t="s">
        <v>40</v>
      </c>
      <c r="E82" s="20">
        <v>361</v>
      </c>
      <c r="F82" s="19">
        <v>22467</v>
      </c>
    </row>
    <row r="83" spans="1:6">
      <c r="A83" s="1" t="s">
        <v>11</v>
      </c>
      <c r="B83" s="2" t="s">
        <v>85</v>
      </c>
      <c r="C83" s="3" t="s">
        <v>8</v>
      </c>
      <c r="D83" s="19" t="s">
        <v>121</v>
      </c>
      <c r="E83" s="20">
        <v>995</v>
      </c>
      <c r="F83" s="19">
        <v>22545</v>
      </c>
    </row>
    <row r="84" spans="1:6">
      <c r="A84" s="1" t="s">
        <v>12</v>
      </c>
      <c r="B84" s="2" t="s">
        <v>122</v>
      </c>
      <c r="C84" s="3" t="s">
        <v>8</v>
      </c>
      <c r="D84" s="19" t="s">
        <v>51</v>
      </c>
      <c r="E84" s="20">
        <v>438</v>
      </c>
      <c r="F84" s="19">
        <v>22542</v>
      </c>
    </row>
    <row r="85" spans="1:6">
      <c r="A85" s="1" t="s">
        <v>14</v>
      </c>
      <c r="B85" s="2" t="s">
        <v>87</v>
      </c>
      <c r="C85" s="3" t="s">
        <v>30</v>
      </c>
      <c r="D85" s="19" t="s">
        <v>123</v>
      </c>
      <c r="E85" s="20">
        <v>708</v>
      </c>
      <c r="F85" s="19">
        <v>22558</v>
      </c>
    </row>
    <row r="86" spans="1:6">
      <c r="A86" s="1" t="s">
        <v>15</v>
      </c>
      <c r="B86" s="2" t="s">
        <v>93</v>
      </c>
      <c r="C86" s="3" t="s">
        <v>8</v>
      </c>
      <c r="D86" s="19" t="s">
        <v>124</v>
      </c>
      <c r="E86" s="20">
        <v>361</v>
      </c>
      <c r="F86" s="19">
        <v>22637</v>
      </c>
    </row>
    <row r="87" spans="1:6">
      <c r="A87" s="1" t="s">
        <v>16</v>
      </c>
      <c r="B87" s="2" t="s">
        <v>97</v>
      </c>
      <c r="C87" s="3" t="s">
        <v>8</v>
      </c>
      <c r="D87" s="19" t="s">
        <v>125</v>
      </c>
      <c r="E87" s="20">
        <v>297</v>
      </c>
      <c r="F87" s="19">
        <v>22638</v>
      </c>
    </row>
    <row r="88" spans="1:6">
      <c r="A88" s="1" t="s">
        <v>18</v>
      </c>
      <c r="B88" s="2" t="s">
        <v>126</v>
      </c>
      <c r="C88" s="3" t="s">
        <v>8</v>
      </c>
      <c r="D88" s="19" t="s">
        <v>127</v>
      </c>
      <c r="E88" s="20">
        <v>2143</v>
      </c>
      <c r="F88" s="19">
        <v>22661</v>
      </c>
    </row>
    <row r="89" spans="1:6">
      <c r="A89" s="1" t="s">
        <v>19</v>
      </c>
      <c r="B89" s="2" t="s">
        <v>45</v>
      </c>
      <c r="C89" s="3" t="s">
        <v>8</v>
      </c>
      <c r="D89" s="19" t="s">
        <v>128</v>
      </c>
      <c r="E89" s="20">
        <v>4853</v>
      </c>
      <c r="F89" s="19">
        <v>22682</v>
      </c>
    </row>
    <row r="90" spans="1:6">
      <c r="A90" s="1" t="s">
        <v>20</v>
      </c>
      <c r="B90" s="2" t="s">
        <v>129</v>
      </c>
      <c r="C90" s="3" t="s">
        <v>30</v>
      </c>
      <c r="D90" s="19" t="s">
        <v>130</v>
      </c>
      <c r="E90" s="20">
        <v>516</v>
      </c>
      <c r="F90" s="19">
        <v>22684</v>
      </c>
    </row>
    <row r="91" spans="1:6">
      <c r="A91" s="1" t="s">
        <v>22</v>
      </c>
      <c r="B91" s="2" t="s">
        <v>104</v>
      </c>
      <c r="C91" s="3" t="s">
        <v>23</v>
      </c>
      <c r="D91" s="19" t="s">
        <v>131</v>
      </c>
      <c r="E91" s="20">
        <v>583</v>
      </c>
      <c r="F91" s="19">
        <v>22727</v>
      </c>
    </row>
    <row r="92" spans="1:6">
      <c r="A92" s="1" t="s">
        <v>24</v>
      </c>
      <c r="B92" s="2" t="s">
        <v>132</v>
      </c>
      <c r="C92" s="3" t="s">
        <v>13</v>
      </c>
      <c r="D92" s="19" t="s">
        <v>39</v>
      </c>
      <c r="E92" s="20">
        <v>1290</v>
      </c>
      <c r="F92" s="19">
        <v>22728</v>
      </c>
    </row>
    <row r="93" spans="1:6" ht="15.75" thickBot="1">
      <c r="D93" s="26" t="s">
        <v>26</v>
      </c>
      <c r="E93" s="29">
        <f>SUM(E80+E81+E82+E83+E84+E85+ E86+E87+E88+E89+E90+E91+E92)</f>
        <v>13216</v>
      </c>
    </row>
    <row r="94" spans="1:6" ht="15.75" thickBot="1">
      <c r="D94" s="37"/>
      <c r="E94" s="41"/>
    </row>
    <row r="95" spans="1:6" ht="15.75" thickBot="1">
      <c r="A95" s="85" t="s">
        <v>28</v>
      </c>
      <c r="B95" s="86"/>
      <c r="C95" s="86"/>
      <c r="D95" s="86"/>
      <c r="E95" s="86"/>
      <c r="F95" s="87"/>
    </row>
    <row r="96" spans="1:6" ht="15.75" thickBot="1">
      <c r="A96" s="82" t="s">
        <v>174</v>
      </c>
      <c r="B96" s="83"/>
      <c r="C96" s="83"/>
      <c r="D96" s="83"/>
      <c r="E96" s="83"/>
      <c r="F96" s="84"/>
    </row>
    <row r="97" spans="1:6" ht="36">
      <c r="A97" s="38" t="s">
        <v>1</v>
      </c>
      <c r="B97" s="38" t="s">
        <v>2</v>
      </c>
      <c r="C97" s="39" t="s">
        <v>3</v>
      </c>
      <c r="D97" s="39" t="s">
        <v>49</v>
      </c>
      <c r="E97" s="39" t="s">
        <v>5</v>
      </c>
      <c r="F97" s="40" t="s">
        <v>6</v>
      </c>
    </row>
    <row r="98" spans="1:6">
      <c r="A98" s="1" t="s">
        <v>7</v>
      </c>
      <c r="B98" s="2" t="s">
        <v>162</v>
      </c>
      <c r="C98" s="3" t="s">
        <v>30</v>
      </c>
      <c r="D98" s="19" t="s">
        <v>163</v>
      </c>
      <c r="E98" s="20">
        <v>517</v>
      </c>
      <c r="F98" s="19">
        <v>22773</v>
      </c>
    </row>
    <row r="99" spans="1:6">
      <c r="A99" s="1" t="s">
        <v>9</v>
      </c>
      <c r="B99" s="2" t="s">
        <v>164</v>
      </c>
      <c r="C99" s="3" t="s">
        <v>30</v>
      </c>
      <c r="D99" s="19" t="s">
        <v>163</v>
      </c>
      <c r="E99" s="20">
        <v>517</v>
      </c>
      <c r="F99" s="19">
        <v>22774</v>
      </c>
    </row>
    <row r="100" spans="1:6">
      <c r="A100" s="1" t="s">
        <v>10</v>
      </c>
      <c r="B100" s="2" t="s">
        <v>146</v>
      </c>
      <c r="C100" s="3" t="s">
        <v>8</v>
      </c>
      <c r="D100" s="19" t="s">
        <v>165</v>
      </c>
      <c r="E100" s="20">
        <v>888</v>
      </c>
      <c r="F100" s="19">
        <v>22775</v>
      </c>
    </row>
    <row r="101" spans="1:6">
      <c r="A101" s="1" t="s">
        <v>11</v>
      </c>
      <c r="B101" s="2" t="s">
        <v>148</v>
      </c>
      <c r="C101" s="3" t="s">
        <v>8</v>
      </c>
      <c r="D101" s="19" t="s">
        <v>50</v>
      </c>
      <c r="E101" s="20">
        <v>412</v>
      </c>
      <c r="F101" s="19">
        <v>22782</v>
      </c>
    </row>
    <row r="102" spans="1:6">
      <c r="A102" s="1" t="s">
        <v>12</v>
      </c>
      <c r="B102" s="2" t="s">
        <v>166</v>
      </c>
      <c r="C102" s="3" t="s">
        <v>8</v>
      </c>
      <c r="D102" s="19" t="s">
        <v>116</v>
      </c>
      <c r="E102" s="20">
        <v>619</v>
      </c>
      <c r="F102" s="19">
        <v>22794</v>
      </c>
    </row>
    <row r="103" spans="1:6">
      <c r="A103" s="1" t="s">
        <v>14</v>
      </c>
      <c r="B103" s="2" t="s">
        <v>167</v>
      </c>
      <c r="C103" s="3" t="s">
        <v>8</v>
      </c>
      <c r="D103" s="19" t="s">
        <v>40</v>
      </c>
      <c r="E103" s="20">
        <v>361</v>
      </c>
      <c r="F103" s="19">
        <v>22912</v>
      </c>
    </row>
    <row r="104" spans="1:6">
      <c r="A104" s="1" t="s">
        <v>15</v>
      </c>
      <c r="B104" s="2" t="s">
        <v>151</v>
      </c>
      <c r="C104" s="3" t="s">
        <v>8</v>
      </c>
      <c r="D104" s="19" t="s">
        <v>168</v>
      </c>
      <c r="E104" s="20">
        <v>1393</v>
      </c>
      <c r="F104" s="19">
        <v>22914</v>
      </c>
    </row>
    <row r="105" spans="1:6">
      <c r="A105" s="1" t="s">
        <v>16</v>
      </c>
      <c r="B105" s="2" t="s">
        <v>157</v>
      </c>
      <c r="C105" s="3" t="s">
        <v>8</v>
      </c>
      <c r="D105" s="19" t="s">
        <v>50</v>
      </c>
      <c r="E105" s="20">
        <v>413</v>
      </c>
      <c r="F105" s="19">
        <v>23017</v>
      </c>
    </row>
    <row r="106" spans="1:6" ht="15.75" thickBot="1">
      <c r="D106" s="26" t="s">
        <v>26</v>
      </c>
      <c r="E106" s="29">
        <f>SUM(E98:E105)</f>
        <v>5120</v>
      </c>
    </row>
    <row r="107" spans="1:6" ht="15.75" thickBot="1"/>
    <row r="108" spans="1:6" ht="15.75" thickBot="1">
      <c r="A108" s="85" t="s">
        <v>25</v>
      </c>
      <c r="B108" s="86"/>
      <c r="C108" s="86"/>
      <c r="D108" s="86"/>
      <c r="E108" s="86"/>
      <c r="F108" s="87"/>
    </row>
    <row r="109" spans="1:6" ht="15.75" thickBot="1">
      <c r="A109" s="82" t="s">
        <v>108</v>
      </c>
      <c r="B109" s="83"/>
      <c r="C109" s="83"/>
      <c r="D109" s="83"/>
      <c r="E109" s="83"/>
      <c r="F109" s="84"/>
    </row>
    <row r="110" spans="1:6" ht="23.25" thickBot="1">
      <c r="A110" s="48" t="s">
        <v>1</v>
      </c>
      <c r="B110" s="50" t="s">
        <v>2</v>
      </c>
      <c r="C110" s="51" t="s">
        <v>3</v>
      </c>
      <c r="D110" s="51" t="s">
        <v>5</v>
      </c>
      <c r="E110" s="52" t="s">
        <v>6</v>
      </c>
      <c r="F110" s="7"/>
    </row>
    <row r="111" spans="1:6">
      <c r="A111" s="22" t="s">
        <v>7</v>
      </c>
      <c r="B111" s="2" t="s">
        <v>58</v>
      </c>
      <c r="C111" s="3" t="s">
        <v>30</v>
      </c>
      <c r="D111" s="4">
        <v>92</v>
      </c>
      <c r="E111" s="3">
        <v>22216</v>
      </c>
      <c r="F111" s="8"/>
    </row>
    <row r="112" spans="1:6">
      <c r="A112" s="22" t="s">
        <v>9</v>
      </c>
      <c r="B112" s="2" t="s">
        <v>113</v>
      </c>
      <c r="C112" s="3" t="s">
        <v>8</v>
      </c>
      <c r="D112" s="4">
        <v>92</v>
      </c>
      <c r="E112" s="3">
        <v>22233</v>
      </c>
      <c r="F112" s="8"/>
    </row>
    <row r="113" spans="1:6">
      <c r="A113" s="22" t="s">
        <v>10</v>
      </c>
      <c r="B113" s="2" t="s">
        <v>113</v>
      </c>
      <c r="C113" s="3" t="s">
        <v>8</v>
      </c>
      <c r="D113" s="4">
        <v>92</v>
      </c>
      <c r="E113" s="3">
        <v>22230</v>
      </c>
      <c r="F113" s="8"/>
    </row>
    <row r="114" spans="1:6">
      <c r="A114" s="22" t="s">
        <v>11</v>
      </c>
      <c r="B114" s="2" t="s">
        <v>113</v>
      </c>
      <c r="C114" s="3" t="s">
        <v>8</v>
      </c>
      <c r="D114" s="4">
        <v>92</v>
      </c>
      <c r="E114" s="3">
        <v>22229</v>
      </c>
      <c r="F114" s="8"/>
    </row>
    <row r="115" spans="1:6">
      <c r="A115" s="22" t="s">
        <v>12</v>
      </c>
      <c r="B115" s="2" t="s">
        <v>113</v>
      </c>
      <c r="C115" s="3" t="s">
        <v>8</v>
      </c>
      <c r="D115" s="4">
        <v>92</v>
      </c>
      <c r="E115" s="3">
        <v>22232</v>
      </c>
      <c r="F115" s="8"/>
    </row>
    <row r="116" spans="1:6">
      <c r="A116" s="1" t="s">
        <v>14</v>
      </c>
      <c r="B116" s="2" t="s">
        <v>113</v>
      </c>
      <c r="C116" s="3" t="s">
        <v>8</v>
      </c>
      <c r="D116" s="4">
        <v>92</v>
      </c>
      <c r="E116" s="3">
        <v>22231</v>
      </c>
      <c r="F116" s="8"/>
    </row>
    <row r="117" spans="1:6">
      <c r="A117" s="1" t="s">
        <v>15</v>
      </c>
      <c r="B117" s="2" t="s">
        <v>117</v>
      </c>
      <c r="C117" s="3" t="s">
        <v>8</v>
      </c>
      <c r="D117" s="4">
        <v>92</v>
      </c>
      <c r="E117" s="3">
        <v>22249</v>
      </c>
      <c r="F117" s="8"/>
    </row>
    <row r="118" spans="1:6">
      <c r="A118" s="1" t="s">
        <v>16</v>
      </c>
      <c r="B118" s="2" t="s">
        <v>133</v>
      </c>
      <c r="C118" s="3" t="s">
        <v>8</v>
      </c>
      <c r="D118" s="4">
        <v>92</v>
      </c>
      <c r="E118" s="3">
        <v>22275</v>
      </c>
      <c r="F118" s="8"/>
    </row>
    <row r="119" spans="1:6">
      <c r="A119" s="1" t="s">
        <v>18</v>
      </c>
      <c r="B119" s="2" t="s">
        <v>134</v>
      </c>
      <c r="C119" s="3" t="s">
        <v>8</v>
      </c>
      <c r="D119" s="4">
        <v>92</v>
      </c>
      <c r="E119" s="3">
        <v>22286</v>
      </c>
      <c r="F119" s="8"/>
    </row>
    <row r="120" spans="1:6">
      <c r="A120" s="1" t="s">
        <v>19</v>
      </c>
      <c r="B120" s="2" t="s">
        <v>119</v>
      </c>
      <c r="C120" s="3" t="s">
        <v>8</v>
      </c>
      <c r="D120" s="4">
        <v>92</v>
      </c>
      <c r="E120" s="3">
        <v>22335</v>
      </c>
      <c r="F120" s="8"/>
    </row>
    <row r="121" spans="1:6" ht="15.75" thickBot="1">
      <c r="C121" s="56" t="s">
        <v>26</v>
      </c>
      <c r="D121" s="29">
        <f>SUM(D111:D120)</f>
        <v>920</v>
      </c>
      <c r="E121" s="41"/>
    </row>
    <row r="122" spans="1:6" ht="15.75" thickBot="1"/>
    <row r="123" spans="1:6" ht="15.75" thickBot="1">
      <c r="A123" s="85" t="s">
        <v>25</v>
      </c>
      <c r="B123" s="86"/>
      <c r="C123" s="86"/>
      <c r="D123" s="86"/>
      <c r="E123" s="86"/>
      <c r="F123" s="87"/>
    </row>
    <row r="124" spans="1:6" ht="15.75" thickBot="1">
      <c r="A124" s="82" t="s">
        <v>109</v>
      </c>
      <c r="B124" s="83"/>
      <c r="C124" s="83"/>
      <c r="D124" s="83"/>
      <c r="E124" s="83"/>
      <c r="F124" s="84"/>
    </row>
    <row r="125" spans="1:6" ht="22.5">
      <c r="A125" s="53" t="s">
        <v>1</v>
      </c>
      <c r="B125" s="50" t="s">
        <v>2</v>
      </c>
      <c r="C125" s="51" t="s">
        <v>3</v>
      </c>
      <c r="D125" s="51" t="s">
        <v>5</v>
      </c>
      <c r="E125" s="52" t="s">
        <v>6</v>
      </c>
      <c r="F125" s="7"/>
    </row>
    <row r="126" spans="1:6">
      <c r="A126" s="1" t="s">
        <v>7</v>
      </c>
      <c r="B126" s="2" t="s">
        <v>120</v>
      </c>
      <c r="C126" s="3" t="s">
        <v>8</v>
      </c>
      <c r="D126" s="4">
        <v>92</v>
      </c>
      <c r="E126" s="3">
        <v>22454</v>
      </c>
      <c r="F126" s="8"/>
    </row>
    <row r="127" spans="1:6">
      <c r="A127" s="1" t="s">
        <v>9</v>
      </c>
      <c r="B127" s="2" t="s">
        <v>122</v>
      </c>
      <c r="C127" s="3" t="s">
        <v>8</v>
      </c>
      <c r="D127" s="4">
        <v>92</v>
      </c>
      <c r="E127" s="3">
        <v>22542</v>
      </c>
      <c r="F127" s="8"/>
    </row>
    <row r="128" spans="1:6">
      <c r="A128" s="1" t="s">
        <v>10</v>
      </c>
      <c r="B128" s="2" t="s">
        <v>126</v>
      </c>
      <c r="C128" s="3" t="s">
        <v>8</v>
      </c>
      <c r="D128" s="4">
        <v>92</v>
      </c>
      <c r="E128" s="3">
        <v>22661</v>
      </c>
      <c r="F128" s="8"/>
    </row>
    <row r="129" spans="1:6">
      <c r="A129" s="1" t="s">
        <v>11</v>
      </c>
      <c r="B129" s="2" t="s">
        <v>135</v>
      </c>
      <c r="C129" s="3" t="s">
        <v>8</v>
      </c>
      <c r="D129" s="4">
        <v>92</v>
      </c>
      <c r="E129" s="3">
        <v>22672</v>
      </c>
      <c r="F129" s="8"/>
    </row>
    <row r="130" spans="1:6">
      <c r="A130" s="1" t="s">
        <v>12</v>
      </c>
      <c r="B130" s="2" t="s">
        <v>129</v>
      </c>
      <c r="C130" s="3" t="s">
        <v>8</v>
      </c>
      <c r="D130" s="4">
        <v>92</v>
      </c>
      <c r="E130" s="3">
        <v>22684</v>
      </c>
      <c r="F130" s="8"/>
    </row>
    <row r="131" spans="1:6">
      <c r="A131" s="1" t="s">
        <v>14</v>
      </c>
      <c r="B131" s="2" t="s">
        <v>132</v>
      </c>
      <c r="C131" s="3" t="s">
        <v>13</v>
      </c>
      <c r="D131" s="4">
        <v>92</v>
      </c>
      <c r="E131" s="3">
        <v>22728</v>
      </c>
      <c r="F131" s="8"/>
    </row>
    <row r="132" spans="1:6" ht="15.75" thickBot="1">
      <c r="C132" s="26" t="s">
        <v>26</v>
      </c>
      <c r="D132" s="29">
        <f>SUM(D126+D127+D128+D129+D130+D131)</f>
        <v>552</v>
      </c>
    </row>
    <row r="133" spans="1:6" ht="15.75" thickBot="1">
      <c r="C133" s="37"/>
      <c r="D133" s="41"/>
    </row>
    <row r="134" spans="1:6" ht="15.75" thickBot="1">
      <c r="A134" s="85" t="s">
        <v>25</v>
      </c>
      <c r="B134" s="86"/>
      <c r="C134" s="86"/>
      <c r="D134" s="86"/>
      <c r="E134" s="86"/>
      <c r="F134" s="87"/>
    </row>
    <row r="135" spans="1:6" ht="15.75" thickBot="1">
      <c r="A135" s="82" t="s">
        <v>174</v>
      </c>
      <c r="B135" s="83"/>
      <c r="C135" s="83"/>
      <c r="D135" s="83"/>
      <c r="E135" s="83"/>
      <c r="F135" s="84"/>
    </row>
    <row r="136" spans="1:6" ht="22.5">
      <c r="A136" s="53" t="s">
        <v>1</v>
      </c>
      <c r="B136" s="50" t="s">
        <v>2</v>
      </c>
      <c r="C136" s="51" t="s">
        <v>3</v>
      </c>
      <c r="D136" s="51" t="s">
        <v>5</v>
      </c>
      <c r="E136" s="52" t="s">
        <v>6</v>
      </c>
      <c r="F136" s="7"/>
    </row>
    <row r="137" spans="1:6">
      <c r="A137" s="1" t="s">
        <v>7</v>
      </c>
      <c r="B137" s="2" t="s">
        <v>162</v>
      </c>
      <c r="C137" s="3" t="s">
        <v>30</v>
      </c>
      <c r="D137" s="4">
        <v>92</v>
      </c>
      <c r="E137" s="3">
        <v>22773</v>
      </c>
      <c r="F137" s="8"/>
    </row>
    <row r="138" spans="1:6">
      <c r="A138" s="1" t="s">
        <v>9</v>
      </c>
      <c r="B138" s="2" t="s">
        <v>164</v>
      </c>
      <c r="C138" s="3" t="s">
        <v>30</v>
      </c>
      <c r="D138" s="4">
        <v>92</v>
      </c>
      <c r="E138" s="3">
        <v>22774</v>
      </c>
      <c r="F138" s="8"/>
    </row>
    <row r="139" spans="1:6">
      <c r="A139" s="1" t="s">
        <v>10</v>
      </c>
      <c r="B139" s="2" t="s">
        <v>148</v>
      </c>
      <c r="C139" s="3" t="s">
        <v>8</v>
      </c>
      <c r="D139" s="4">
        <v>92</v>
      </c>
      <c r="E139" s="3">
        <v>22781</v>
      </c>
      <c r="F139" s="8"/>
    </row>
    <row r="140" spans="1:6">
      <c r="A140" s="1" t="s">
        <v>11</v>
      </c>
      <c r="B140" s="2" t="s">
        <v>166</v>
      </c>
      <c r="C140" s="3" t="s">
        <v>8</v>
      </c>
      <c r="D140" s="4">
        <v>92</v>
      </c>
      <c r="E140" s="3">
        <v>22794</v>
      </c>
      <c r="F140" s="8"/>
    </row>
    <row r="141" spans="1:6">
      <c r="A141" s="1" t="s">
        <v>12</v>
      </c>
      <c r="B141" s="2" t="s">
        <v>146</v>
      </c>
      <c r="C141" s="3" t="s">
        <v>8</v>
      </c>
      <c r="D141" s="4">
        <v>92</v>
      </c>
      <c r="E141" s="3">
        <v>22795</v>
      </c>
      <c r="F141" s="8"/>
    </row>
    <row r="142" spans="1:6">
      <c r="A142" s="1" t="s">
        <v>14</v>
      </c>
      <c r="B142" s="2" t="s">
        <v>167</v>
      </c>
      <c r="C142" s="3" t="s">
        <v>8</v>
      </c>
      <c r="D142" s="4">
        <v>184</v>
      </c>
      <c r="E142" s="3">
        <v>22912</v>
      </c>
      <c r="F142" s="8"/>
    </row>
    <row r="143" spans="1:6">
      <c r="A143" s="1" t="s">
        <v>15</v>
      </c>
      <c r="B143" s="2" t="s">
        <v>151</v>
      </c>
      <c r="C143" s="3" t="s">
        <v>8</v>
      </c>
      <c r="D143" s="4">
        <v>92</v>
      </c>
      <c r="E143" s="3">
        <v>22915</v>
      </c>
      <c r="F143" s="8"/>
    </row>
    <row r="144" spans="1:6">
      <c r="A144" s="1" t="s">
        <v>16</v>
      </c>
      <c r="B144" s="2" t="s">
        <v>157</v>
      </c>
      <c r="C144" s="3" t="s">
        <v>8</v>
      </c>
      <c r="D144" s="4">
        <v>92</v>
      </c>
      <c r="E144" s="3">
        <v>23019</v>
      </c>
      <c r="F144" s="8"/>
    </row>
    <row r="145" spans="1:6" ht="15.75" thickBot="1">
      <c r="C145" s="26" t="s">
        <v>26</v>
      </c>
      <c r="D145" s="29">
        <f>SUM(D137:D144)</f>
        <v>828</v>
      </c>
    </row>
    <row r="146" spans="1:6" ht="15.75" thickBot="1">
      <c r="C146" s="37"/>
      <c r="D146" s="41"/>
    </row>
    <row r="147" spans="1:6" ht="15.75" thickBot="1">
      <c r="A147" s="85" t="s">
        <v>27</v>
      </c>
      <c r="B147" s="86"/>
      <c r="C147" s="86"/>
      <c r="D147" s="86"/>
      <c r="E147" s="86"/>
      <c r="F147" s="87"/>
    </row>
    <row r="148" spans="1:6" ht="15.75" thickBot="1">
      <c r="A148" s="82" t="s">
        <v>108</v>
      </c>
      <c r="B148" s="83"/>
      <c r="C148" s="83"/>
      <c r="D148" s="83"/>
      <c r="E148" s="83"/>
      <c r="F148" s="84"/>
    </row>
    <row r="149" spans="1:6" ht="22.5">
      <c r="A149" s="9" t="s">
        <v>1</v>
      </c>
      <c r="B149" s="9" t="s">
        <v>2</v>
      </c>
      <c r="C149" s="10" t="s">
        <v>3</v>
      </c>
      <c r="D149" s="10" t="s">
        <v>5</v>
      </c>
      <c r="E149" s="11" t="s">
        <v>6</v>
      </c>
      <c r="F149" s="12"/>
    </row>
    <row r="150" spans="1:6">
      <c r="A150" s="1" t="s">
        <v>7</v>
      </c>
      <c r="B150" s="2" t="s">
        <v>53</v>
      </c>
      <c r="C150" s="3" t="s">
        <v>8</v>
      </c>
      <c r="D150" s="4">
        <v>1272</v>
      </c>
      <c r="E150" s="14" t="s">
        <v>139</v>
      </c>
      <c r="F150" s="15"/>
    </row>
    <row r="151" spans="1:6" ht="15.75" thickBot="1">
      <c r="A151" s="1" t="s">
        <v>9</v>
      </c>
      <c r="B151" s="2" t="s">
        <v>58</v>
      </c>
      <c r="C151" s="5" t="s">
        <v>30</v>
      </c>
      <c r="D151" s="6">
        <v>1272</v>
      </c>
      <c r="E151" s="14" t="s">
        <v>140</v>
      </c>
      <c r="F151" s="15"/>
    </row>
    <row r="152" spans="1:6" ht="15.75" thickBot="1">
      <c r="C152" s="58" t="s">
        <v>26</v>
      </c>
      <c r="D152" s="59">
        <f>SUM(D150:D151)</f>
        <v>2544</v>
      </c>
    </row>
    <row r="153" spans="1:6" ht="15.75" thickBot="1"/>
    <row r="154" spans="1:6" ht="15.75" thickBot="1">
      <c r="A154" s="85" t="s">
        <v>27</v>
      </c>
      <c r="B154" s="86"/>
      <c r="C154" s="86"/>
      <c r="D154" s="86"/>
      <c r="E154" s="86"/>
      <c r="F154" s="87"/>
    </row>
    <row r="155" spans="1:6" ht="15.75" thickBot="1">
      <c r="A155" s="82" t="s">
        <v>109</v>
      </c>
      <c r="B155" s="83"/>
      <c r="C155" s="83"/>
      <c r="D155" s="83"/>
      <c r="E155" s="83"/>
      <c r="F155" s="84"/>
    </row>
    <row r="156" spans="1:6" ht="22.5">
      <c r="A156" s="9" t="s">
        <v>1</v>
      </c>
      <c r="B156" s="9" t="s">
        <v>2</v>
      </c>
      <c r="C156" s="10" t="s">
        <v>3</v>
      </c>
      <c r="D156" s="10" t="s">
        <v>5</v>
      </c>
      <c r="E156" s="11" t="s">
        <v>6</v>
      </c>
      <c r="F156" s="12"/>
    </row>
    <row r="157" spans="1:6">
      <c r="A157" s="1" t="s">
        <v>7</v>
      </c>
      <c r="B157" s="2" t="s">
        <v>94</v>
      </c>
      <c r="C157" s="3" t="s">
        <v>8</v>
      </c>
      <c r="D157" s="4">
        <v>1272</v>
      </c>
      <c r="E157" s="14" t="s">
        <v>136</v>
      </c>
      <c r="F157" s="15"/>
    </row>
    <row r="158" spans="1:6">
      <c r="A158" s="1" t="s">
        <v>9</v>
      </c>
      <c r="B158" s="2" t="s">
        <v>97</v>
      </c>
      <c r="C158" s="3" t="s">
        <v>8</v>
      </c>
      <c r="D158" s="4">
        <v>1272</v>
      </c>
      <c r="E158" s="14" t="s">
        <v>137</v>
      </c>
      <c r="F158" s="15"/>
    </row>
    <row r="159" spans="1:6">
      <c r="A159" s="1" t="s">
        <v>10</v>
      </c>
      <c r="B159" s="2" t="s">
        <v>104</v>
      </c>
      <c r="C159" s="3" t="s">
        <v>23</v>
      </c>
      <c r="D159" s="4">
        <v>1272</v>
      </c>
      <c r="E159" s="14" t="s">
        <v>138</v>
      </c>
      <c r="F159" s="15"/>
    </row>
    <row r="160" spans="1:6" ht="15.75" thickBot="1">
      <c r="C160" s="56" t="s">
        <v>26</v>
      </c>
      <c r="D160" s="57">
        <f>SUM(D157+D158+D159)</f>
        <v>3816</v>
      </c>
    </row>
    <row r="161" spans="1:6" ht="15.75" thickBot="1">
      <c r="C161" s="72"/>
      <c r="D161" s="73"/>
    </row>
    <row r="162" spans="1:6" ht="15.75" thickBot="1">
      <c r="A162" s="85" t="s">
        <v>27</v>
      </c>
      <c r="B162" s="86"/>
      <c r="C162" s="86"/>
      <c r="D162" s="86"/>
      <c r="E162" s="86"/>
      <c r="F162" s="87"/>
    </row>
    <row r="163" spans="1:6" ht="15.75" thickBot="1">
      <c r="A163" s="82" t="s">
        <v>174</v>
      </c>
      <c r="B163" s="83"/>
      <c r="C163" s="83"/>
      <c r="D163" s="83"/>
      <c r="E163" s="83"/>
      <c r="F163" s="84"/>
    </row>
    <row r="164" spans="1:6" ht="22.5">
      <c r="A164" s="9" t="s">
        <v>1</v>
      </c>
      <c r="B164" s="9" t="s">
        <v>2</v>
      </c>
      <c r="C164" s="10" t="s">
        <v>3</v>
      </c>
      <c r="D164" s="10" t="s">
        <v>5</v>
      </c>
      <c r="E164" s="11" t="s">
        <v>6</v>
      </c>
      <c r="F164" s="12"/>
    </row>
    <row r="165" spans="1:6">
      <c r="A165" s="1" t="s">
        <v>7</v>
      </c>
      <c r="B165" s="2" t="s">
        <v>148</v>
      </c>
      <c r="C165" s="3" t="s">
        <v>8</v>
      </c>
      <c r="D165" s="4">
        <v>1272</v>
      </c>
      <c r="E165" s="14" t="s">
        <v>169</v>
      </c>
      <c r="F165" s="15"/>
    </row>
    <row r="166" spans="1:6">
      <c r="A166" s="1" t="s">
        <v>9</v>
      </c>
      <c r="B166" s="2" t="s">
        <v>157</v>
      </c>
      <c r="C166" s="3" t="s">
        <v>8</v>
      </c>
      <c r="D166" s="4">
        <v>1272</v>
      </c>
      <c r="E166" s="14" t="s">
        <v>170</v>
      </c>
      <c r="F166" s="15"/>
    </row>
    <row r="167" spans="1:6" ht="15.75" thickBot="1">
      <c r="C167" s="26" t="s">
        <v>26</v>
      </c>
      <c r="D167" s="74">
        <f>SUM(D165:D166)</f>
        <v>2544</v>
      </c>
    </row>
    <row r="168" spans="1:6" ht="15.75" thickBot="1">
      <c r="C168" s="72"/>
      <c r="D168" s="73"/>
    </row>
    <row r="169" spans="1:6" ht="15.75" thickBot="1">
      <c r="A169" s="85" t="s">
        <v>52</v>
      </c>
      <c r="B169" s="86"/>
      <c r="C169" s="86"/>
      <c r="D169" s="86"/>
      <c r="E169" s="86"/>
      <c r="F169" s="87"/>
    </row>
    <row r="170" spans="1:6" ht="15.75" thickBot="1">
      <c r="A170" s="54"/>
      <c r="B170" s="82" t="s">
        <v>108</v>
      </c>
      <c r="C170" s="83"/>
      <c r="D170" s="83"/>
      <c r="E170" s="83"/>
      <c r="F170" s="84"/>
    </row>
    <row r="171" spans="1:6" ht="23.25" thickBot="1">
      <c r="A171" s="55" t="s">
        <v>1</v>
      </c>
      <c r="B171" s="50" t="s">
        <v>2</v>
      </c>
      <c r="C171" s="51" t="s">
        <v>3</v>
      </c>
      <c r="D171" s="51" t="s">
        <v>5</v>
      </c>
      <c r="E171" s="52" t="s">
        <v>6</v>
      </c>
      <c r="F171" s="12"/>
    </row>
    <row r="172" spans="1:6" ht="15.75" thickBot="1">
      <c r="A172" s="22" t="s">
        <v>7</v>
      </c>
      <c r="B172" s="2" t="s">
        <v>141</v>
      </c>
      <c r="C172" s="5" t="s">
        <v>8</v>
      </c>
      <c r="D172" s="6">
        <v>2987</v>
      </c>
      <c r="E172" s="14" t="s">
        <v>142</v>
      </c>
      <c r="F172" s="15"/>
    </row>
    <row r="173" spans="1:6" ht="15.75" thickBot="1">
      <c r="C173" s="60" t="s">
        <v>26</v>
      </c>
      <c r="D173" s="61">
        <f>SUM(D172:D172)</f>
        <v>2987</v>
      </c>
    </row>
    <row r="174" spans="1:6" ht="15.75" thickBot="1"/>
    <row r="175" spans="1:6" ht="15.75" thickBot="1">
      <c r="A175" s="85" t="s">
        <v>42</v>
      </c>
      <c r="B175" s="86"/>
      <c r="C175" s="86"/>
      <c r="D175" s="86"/>
      <c r="E175" s="86"/>
      <c r="F175" s="87"/>
    </row>
    <row r="176" spans="1:6" ht="15.75" thickBot="1">
      <c r="A176" s="82" t="s">
        <v>109</v>
      </c>
      <c r="B176" s="83"/>
      <c r="C176" s="83"/>
      <c r="D176" s="83"/>
      <c r="E176" s="83"/>
      <c r="F176" s="84"/>
    </row>
    <row r="177" spans="1:6" ht="23.25" thickBot="1">
      <c r="A177" s="42" t="s">
        <v>1</v>
      </c>
      <c r="B177" s="43" t="s">
        <v>2</v>
      </c>
      <c r="C177" s="44" t="s">
        <v>3</v>
      </c>
      <c r="D177" s="44" t="s">
        <v>5</v>
      </c>
      <c r="E177" s="45" t="s">
        <v>6</v>
      </c>
      <c r="F177" s="12"/>
    </row>
    <row r="178" spans="1:6" ht="15.75" thickBot="1">
      <c r="A178" s="22" t="s">
        <v>37</v>
      </c>
      <c r="B178" s="23">
        <v>0</v>
      </c>
      <c r="C178" s="24">
        <v>0</v>
      </c>
      <c r="D178" s="25">
        <v>0</v>
      </c>
      <c r="E178" s="30" t="s">
        <v>37</v>
      </c>
      <c r="F178" s="15"/>
    </row>
    <row r="179" spans="1:6" ht="15.75" thickBot="1">
      <c r="C179" s="16" t="s">
        <v>26</v>
      </c>
      <c r="D179" s="18">
        <v>0</v>
      </c>
      <c r="E179" s="17"/>
    </row>
    <row r="180" spans="1:6" ht="15.75" thickBot="1">
      <c r="C180" s="27"/>
      <c r="D180" s="21"/>
      <c r="E180" s="17"/>
    </row>
    <row r="181" spans="1:6" ht="15.75" thickBot="1">
      <c r="A181" s="85" t="s">
        <v>52</v>
      </c>
      <c r="B181" s="86"/>
      <c r="C181" s="86"/>
      <c r="D181" s="86"/>
      <c r="E181" s="86"/>
      <c r="F181" s="87"/>
    </row>
    <row r="182" spans="1:6" ht="15.75" thickBot="1">
      <c r="A182" s="88" t="s">
        <v>174</v>
      </c>
      <c r="B182" s="89"/>
      <c r="C182" s="89"/>
      <c r="D182" s="89"/>
      <c r="E182" s="89"/>
      <c r="F182" s="89"/>
    </row>
    <row r="183" spans="1:6" ht="22.5">
      <c r="A183" s="68" t="s">
        <v>1</v>
      </c>
      <c r="B183" s="69" t="s">
        <v>2</v>
      </c>
      <c r="C183" s="70" t="s">
        <v>3</v>
      </c>
      <c r="D183" s="70" t="s">
        <v>5</v>
      </c>
      <c r="E183" s="71" t="s">
        <v>6</v>
      </c>
      <c r="F183" s="12"/>
    </row>
    <row r="184" spans="1:6">
      <c r="A184" s="1" t="s">
        <v>7</v>
      </c>
      <c r="B184" s="2" t="s">
        <v>171</v>
      </c>
      <c r="C184" s="3" t="s">
        <v>46</v>
      </c>
      <c r="D184" s="4">
        <v>2987</v>
      </c>
      <c r="E184" s="14" t="s">
        <v>172</v>
      </c>
      <c r="F184" s="15"/>
    </row>
    <row r="185" spans="1:6">
      <c r="A185" s="1" t="s">
        <v>9</v>
      </c>
      <c r="B185" s="2" t="s">
        <v>151</v>
      </c>
      <c r="C185" s="3" t="s">
        <v>8</v>
      </c>
      <c r="D185" s="4">
        <v>2987</v>
      </c>
      <c r="E185" s="14" t="s">
        <v>173</v>
      </c>
      <c r="F185" s="15"/>
    </row>
    <row r="186" spans="1:6" ht="15.75" thickBot="1">
      <c r="C186" s="26" t="s">
        <v>26</v>
      </c>
      <c r="D186" s="29">
        <f>SUM(D184:D185)</f>
        <v>5974</v>
      </c>
    </row>
    <row r="187" spans="1:6" ht="15.75" thickBot="1">
      <c r="C187" s="27"/>
      <c r="D187" s="21"/>
      <c r="E187" s="17"/>
    </row>
    <row r="188" spans="1:6" ht="15.75" thickBot="1">
      <c r="A188" s="85" t="s">
        <v>43</v>
      </c>
      <c r="B188" s="86"/>
      <c r="C188" s="86"/>
      <c r="D188" s="86"/>
      <c r="E188" s="86"/>
      <c r="F188" s="87"/>
    </row>
    <row r="189" spans="1:6" ht="15.75" thickBot="1">
      <c r="A189" s="82" t="s">
        <v>108</v>
      </c>
      <c r="B189" s="83"/>
      <c r="C189" s="83"/>
      <c r="D189" s="83"/>
      <c r="E189" s="83"/>
      <c r="F189" s="84"/>
    </row>
    <row r="190" spans="1:6" ht="23.25" thickBot="1">
      <c r="A190" s="55" t="s">
        <v>1</v>
      </c>
      <c r="B190" s="62" t="s">
        <v>2</v>
      </c>
      <c r="C190" s="63" t="s">
        <v>3</v>
      </c>
      <c r="D190" s="62" t="s">
        <v>44</v>
      </c>
      <c r="E190" s="63" t="s">
        <v>5</v>
      </c>
      <c r="F190" s="64" t="s">
        <v>6</v>
      </c>
    </row>
    <row r="191" spans="1:6" ht="15.75" thickBot="1">
      <c r="A191" s="31" t="s">
        <v>7</v>
      </c>
      <c r="B191" s="2" t="s">
        <v>141</v>
      </c>
      <c r="C191" s="24" t="s">
        <v>8</v>
      </c>
      <c r="D191" s="65">
        <v>2</v>
      </c>
      <c r="E191" s="66">
        <v>2154</v>
      </c>
      <c r="F191" s="33">
        <v>22167</v>
      </c>
    </row>
    <row r="192" spans="1:6" ht="15.75" thickBot="1">
      <c r="D192" s="60" t="s">
        <v>26</v>
      </c>
      <c r="E192" s="61">
        <f>SUM(E191:E191)</f>
        <v>2154</v>
      </c>
    </row>
    <row r="193" spans="1:6" ht="15.75" thickBot="1"/>
    <row r="194" spans="1:6" ht="15.75" thickBot="1">
      <c r="A194" s="85" t="s">
        <v>43</v>
      </c>
      <c r="B194" s="86"/>
      <c r="C194" s="86"/>
      <c r="D194" s="86"/>
      <c r="E194" s="86"/>
      <c r="F194" s="87"/>
    </row>
    <row r="195" spans="1:6" ht="15.75" thickBot="1">
      <c r="A195" s="82" t="s">
        <v>143</v>
      </c>
      <c r="B195" s="83"/>
      <c r="C195" s="83"/>
      <c r="D195" s="83"/>
      <c r="E195" s="83"/>
      <c r="F195" s="84"/>
    </row>
    <row r="196" spans="1:6" ht="23.25" thickBot="1">
      <c r="A196" s="79" t="s">
        <v>1</v>
      </c>
      <c r="B196" s="80" t="s">
        <v>2</v>
      </c>
      <c r="C196" s="81" t="s">
        <v>3</v>
      </c>
      <c r="D196" s="80" t="s">
        <v>44</v>
      </c>
      <c r="E196" s="81" t="s">
        <v>5</v>
      </c>
      <c r="F196" s="64" t="s">
        <v>6</v>
      </c>
    </row>
    <row r="197" spans="1:6" ht="15.75" thickBot="1">
      <c r="A197" s="31" t="s">
        <v>37</v>
      </c>
      <c r="B197" s="23">
        <v>0</v>
      </c>
      <c r="C197" s="24">
        <v>0</v>
      </c>
      <c r="D197" s="33">
        <v>0</v>
      </c>
      <c r="E197" s="34">
        <v>0</v>
      </c>
      <c r="F197" s="33">
        <v>0</v>
      </c>
    </row>
    <row r="198" spans="1:6" ht="15.75" thickBot="1">
      <c r="D198" s="35" t="s">
        <v>26</v>
      </c>
      <c r="E198" s="36">
        <v>0</v>
      </c>
    </row>
    <row r="199" spans="1:6" ht="15.75" thickBot="1">
      <c r="D199" s="75"/>
      <c r="E199" s="17"/>
    </row>
    <row r="200" spans="1:6" ht="15.75" thickBot="1">
      <c r="A200" s="85" t="s">
        <v>43</v>
      </c>
      <c r="B200" s="86"/>
      <c r="C200" s="86"/>
      <c r="D200" s="86"/>
      <c r="E200" s="86"/>
      <c r="F200" s="87"/>
    </row>
    <row r="201" spans="1:6" ht="15.75" thickBot="1">
      <c r="A201" s="82" t="s">
        <v>175</v>
      </c>
      <c r="B201" s="83"/>
      <c r="C201" s="83"/>
      <c r="D201" s="83"/>
      <c r="E201" s="83"/>
      <c r="F201" s="84"/>
    </row>
    <row r="202" spans="1:6" ht="23.25" thickBot="1">
      <c r="A202" s="79" t="s">
        <v>1</v>
      </c>
      <c r="B202" s="80" t="s">
        <v>2</v>
      </c>
      <c r="C202" s="81" t="s">
        <v>3</v>
      </c>
      <c r="D202" s="80" t="s">
        <v>44</v>
      </c>
      <c r="E202" s="81" t="s">
        <v>5</v>
      </c>
      <c r="F202" s="64" t="s">
        <v>6</v>
      </c>
    </row>
    <row r="203" spans="1:6" ht="15.75" thickBot="1">
      <c r="A203" s="31" t="s">
        <v>37</v>
      </c>
      <c r="B203" s="23">
        <v>0</v>
      </c>
      <c r="C203" s="24">
        <v>0</v>
      </c>
      <c r="D203" s="33">
        <v>0</v>
      </c>
      <c r="E203" s="34">
        <v>0</v>
      </c>
      <c r="F203" s="33">
        <v>0</v>
      </c>
    </row>
    <row r="204" spans="1:6" ht="15.75" thickBot="1">
      <c r="D204" s="35" t="s">
        <v>26</v>
      </c>
      <c r="E204" s="36">
        <v>0</v>
      </c>
    </row>
    <row r="205" spans="1:6" ht="15.75" thickBot="1">
      <c r="D205" s="75"/>
      <c r="E205" s="17"/>
    </row>
    <row r="206" spans="1:6" ht="15.75" thickBot="1">
      <c r="A206" s="85" t="s">
        <v>144</v>
      </c>
      <c r="B206" s="86"/>
      <c r="C206" s="86"/>
      <c r="D206" s="86"/>
      <c r="E206" s="86"/>
      <c r="F206" s="87"/>
    </row>
    <row r="207" spans="1:6" ht="15.75" thickBot="1">
      <c r="A207" s="82" t="s">
        <v>108</v>
      </c>
      <c r="B207" s="83"/>
      <c r="C207" s="83"/>
      <c r="D207" s="83"/>
      <c r="E207" s="83"/>
      <c r="F207" s="84"/>
    </row>
    <row r="208" spans="1:6" ht="23.25" thickBot="1">
      <c r="A208" s="48" t="s">
        <v>1</v>
      </c>
      <c r="B208" s="50" t="s">
        <v>2</v>
      </c>
      <c r="C208" s="51" t="s">
        <v>3</v>
      </c>
      <c r="D208" s="51" t="s">
        <v>5</v>
      </c>
      <c r="E208" s="52" t="s">
        <v>6</v>
      </c>
      <c r="F208" s="7"/>
    </row>
    <row r="209" spans="1:6" ht="15.75" thickBot="1">
      <c r="A209" s="22" t="s">
        <v>7</v>
      </c>
      <c r="B209" s="2" t="s">
        <v>73</v>
      </c>
      <c r="C209" s="5" t="s">
        <v>48</v>
      </c>
      <c r="D209" s="6">
        <v>11950</v>
      </c>
      <c r="E209" s="3">
        <v>22282</v>
      </c>
      <c r="F209" s="8"/>
    </row>
    <row r="210" spans="1:6" ht="15.75" thickBot="1">
      <c r="C210" s="58" t="s">
        <v>26</v>
      </c>
      <c r="D210" s="67">
        <f>SUM(D209)</f>
        <v>11950</v>
      </c>
      <c r="E210" s="41"/>
    </row>
    <row r="211" spans="1:6" ht="15.75" thickBot="1"/>
    <row r="212" spans="1:6" ht="15.75" thickBot="1">
      <c r="A212" s="85" t="s">
        <v>145</v>
      </c>
      <c r="B212" s="86"/>
      <c r="C212" s="86"/>
      <c r="D212" s="86"/>
      <c r="E212" s="86"/>
      <c r="F212" s="87"/>
    </row>
    <row r="213" spans="1:6" ht="15.75" thickBot="1">
      <c r="A213" s="82" t="s">
        <v>109</v>
      </c>
      <c r="B213" s="83"/>
      <c r="C213" s="83"/>
      <c r="D213" s="83"/>
      <c r="E213" s="83"/>
      <c r="F213" s="84"/>
    </row>
    <row r="214" spans="1:6" ht="23.25" thickBot="1">
      <c r="A214" s="79" t="s">
        <v>1</v>
      </c>
      <c r="B214" s="80" t="s">
        <v>2</v>
      </c>
      <c r="C214" s="81" t="s">
        <v>3</v>
      </c>
      <c r="D214" s="80" t="s">
        <v>44</v>
      </c>
      <c r="E214" s="81" t="s">
        <v>5</v>
      </c>
      <c r="F214" s="64" t="s">
        <v>6</v>
      </c>
    </row>
    <row r="215" spans="1:6" ht="15.75" thickBot="1">
      <c r="A215" s="31" t="s">
        <v>37</v>
      </c>
      <c r="B215" s="23">
        <v>0</v>
      </c>
      <c r="C215" s="24">
        <v>0</v>
      </c>
      <c r="D215" s="33">
        <v>0</v>
      </c>
      <c r="E215" s="34">
        <v>0</v>
      </c>
      <c r="F215" s="33">
        <v>0</v>
      </c>
    </row>
    <row r="216" spans="1:6" ht="15.75" thickBot="1">
      <c r="D216" s="35" t="s">
        <v>26</v>
      </c>
      <c r="E216" s="36">
        <v>0</v>
      </c>
    </row>
    <row r="217" spans="1:6" ht="15.75" thickBot="1"/>
    <row r="218" spans="1:6" ht="15.75" thickBot="1">
      <c r="A218" s="85" t="s">
        <v>145</v>
      </c>
      <c r="B218" s="86"/>
      <c r="C218" s="86"/>
      <c r="D218" s="86"/>
      <c r="E218" s="86"/>
      <c r="F218" s="87"/>
    </row>
    <row r="219" spans="1:6" ht="15.75" thickBot="1">
      <c r="A219" s="82" t="s">
        <v>174</v>
      </c>
      <c r="B219" s="83"/>
      <c r="C219" s="83"/>
      <c r="D219" s="83"/>
      <c r="E219" s="83"/>
      <c r="F219" s="84"/>
    </row>
    <row r="220" spans="1:6" ht="23.25" thickBot="1">
      <c r="A220" s="79" t="s">
        <v>1</v>
      </c>
      <c r="B220" s="80" t="s">
        <v>2</v>
      </c>
      <c r="C220" s="81" t="s">
        <v>3</v>
      </c>
      <c r="D220" s="80" t="s">
        <v>44</v>
      </c>
      <c r="E220" s="81" t="s">
        <v>5</v>
      </c>
      <c r="F220" s="64" t="s">
        <v>6</v>
      </c>
    </row>
    <row r="221" spans="1:6" ht="15.75" thickBot="1">
      <c r="A221" s="31" t="s">
        <v>37</v>
      </c>
      <c r="B221" s="23">
        <v>0</v>
      </c>
      <c r="C221" s="24">
        <v>0</v>
      </c>
      <c r="D221" s="33">
        <v>0</v>
      </c>
      <c r="E221" s="34">
        <v>0</v>
      </c>
      <c r="F221" s="33">
        <v>0</v>
      </c>
    </row>
    <row r="222" spans="1:6" ht="15.75" thickBot="1">
      <c r="D222" s="35" t="s">
        <v>26</v>
      </c>
      <c r="E222" s="36">
        <v>0</v>
      </c>
    </row>
    <row r="223" spans="1:6" ht="15.75" thickBot="1"/>
    <row r="224" spans="1:6" ht="15.75" thickBot="1">
      <c r="A224" s="85" t="s">
        <v>176</v>
      </c>
      <c r="B224" s="86"/>
      <c r="C224" s="86"/>
      <c r="D224" s="86"/>
      <c r="E224" s="86"/>
      <c r="F224" s="87"/>
    </row>
    <row r="225" spans="1:6" ht="15.75" thickBot="1">
      <c r="A225" s="82" t="s">
        <v>108</v>
      </c>
      <c r="B225" s="83"/>
      <c r="C225" s="83"/>
      <c r="D225" s="83"/>
      <c r="E225" s="83"/>
      <c r="F225" s="84"/>
    </row>
    <row r="226" spans="1:6" ht="23.25" thickBot="1">
      <c r="A226" s="79" t="s">
        <v>1</v>
      </c>
      <c r="B226" s="80" t="s">
        <v>2</v>
      </c>
      <c r="C226" s="81" t="s">
        <v>3</v>
      </c>
      <c r="D226" s="80" t="s">
        <v>44</v>
      </c>
      <c r="E226" s="81" t="s">
        <v>5</v>
      </c>
      <c r="F226" s="64" t="s">
        <v>6</v>
      </c>
    </row>
    <row r="227" spans="1:6" ht="15.75" thickBot="1">
      <c r="A227" s="31" t="s">
        <v>37</v>
      </c>
      <c r="B227" s="23">
        <v>0</v>
      </c>
      <c r="C227" s="24">
        <v>0</v>
      </c>
      <c r="D227" s="33">
        <v>0</v>
      </c>
      <c r="E227" s="34">
        <v>0</v>
      </c>
      <c r="F227" s="33">
        <v>0</v>
      </c>
    </row>
    <row r="228" spans="1:6" ht="15.75" thickBot="1">
      <c r="D228" s="35" t="s">
        <v>26</v>
      </c>
      <c r="E228" s="36">
        <v>0</v>
      </c>
    </row>
    <row r="229" spans="1:6" ht="15.75" thickBot="1"/>
    <row r="230" spans="1:6" ht="15.75" thickBot="1">
      <c r="A230" s="85" t="s">
        <v>176</v>
      </c>
      <c r="B230" s="86"/>
      <c r="C230" s="86"/>
      <c r="D230" s="86"/>
      <c r="E230" s="86"/>
      <c r="F230" s="87"/>
    </row>
    <row r="231" spans="1:6" ht="15.75" thickBot="1">
      <c r="A231" s="82" t="s">
        <v>109</v>
      </c>
      <c r="B231" s="83"/>
      <c r="C231" s="83"/>
      <c r="D231" s="83"/>
      <c r="E231" s="83"/>
      <c r="F231" s="84"/>
    </row>
    <row r="232" spans="1:6" ht="23.25" thickBot="1">
      <c r="A232" s="79" t="s">
        <v>1</v>
      </c>
      <c r="B232" s="80" t="s">
        <v>2</v>
      </c>
      <c r="C232" s="81" t="s">
        <v>3</v>
      </c>
      <c r="D232" s="80" t="s">
        <v>44</v>
      </c>
      <c r="E232" s="81" t="s">
        <v>5</v>
      </c>
      <c r="F232" s="64" t="s">
        <v>6</v>
      </c>
    </row>
    <row r="233" spans="1:6" ht="15.75" thickBot="1">
      <c r="A233" s="31" t="s">
        <v>37</v>
      </c>
      <c r="B233" s="23">
        <v>0</v>
      </c>
      <c r="C233" s="24">
        <v>0</v>
      </c>
      <c r="D233" s="33">
        <v>0</v>
      </c>
      <c r="E233" s="34">
        <v>0</v>
      </c>
      <c r="F233" s="33">
        <v>0</v>
      </c>
    </row>
    <row r="234" spans="1:6" ht="15.75" thickBot="1">
      <c r="D234" s="35" t="s">
        <v>26</v>
      </c>
      <c r="E234" s="36">
        <v>0</v>
      </c>
    </row>
    <row r="235" spans="1:6" ht="15.75" thickBot="1"/>
    <row r="236" spans="1:6" ht="15.75" thickBot="1">
      <c r="A236" s="85" t="s">
        <v>176</v>
      </c>
      <c r="B236" s="86"/>
      <c r="C236" s="86"/>
      <c r="D236" s="86"/>
      <c r="E236" s="86"/>
      <c r="F236" s="87"/>
    </row>
    <row r="237" spans="1:6" ht="15.75" thickBot="1">
      <c r="A237" s="82" t="s">
        <v>174</v>
      </c>
      <c r="B237" s="83"/>
      <c r="C237" s="83"/>
      <c r="D237" s="83"/>
      <c r="E237" s="83"/>
      <c r="F237" s="84"/>
    </row>
    <row r="238" spans="1:6" ht="22.5">
      <c r="A238" s="9" t="s">
        <v>1</v>
      </c>
      <c r="B238" s="9" t="s">
        <v>2</v>
      </c>
      <c r="C238" s="10" t="s">
        <v>3</v>
      </c>
      <c r="D238" s="10" t="s">
        <v>5</v>
      </c>
      <c r="E238" s="11" t="s">
        <v>6</v>
      </c>
      <c r="F238" s="12"/>
    </row>
    <row r="239" spans="1:6">
      <c r="A239" s="32" t="s">
        <v>7</v>
      </c>
      <c r="B239" s="28" t="s">
        <v>177</v>
      </c>
      <c r="C239" s="28" t="s">
        <v>178</v>
      </c>
      <c r="D239" s="20">
        <v>1126</v>
      </c>
      <c r="E239" s="76" t="s">
        <v>179</v>
      </c>
      <c r="F239" s="15"/>
    </row>
    <row r="240" spans="1:6">
      <c r="A240" s="32" t="s">
        <v>9</v>
      </c>
      <c r="B240" s="28" t="s">
        <v>180</v>
      </c>
      <c r="C240" s="28" t="s">
        <v>38</v>
      </c>
      <c r="D240" s="20">
        <v>1126</v>
      </c>
      <c r="E240" s="76" t="s">
        <v>181</v>
      </c>
      <c r="F240" s="15"/>
    </row>
    <row r="241" spans="3:5" ht="15.75" thickBot="1">
      <c r="C241" s="77" t="s">
        <v>26</v>
      </c>
      <c r="D241" s="78">
        <f>SUM(D239:D240)</f>
        <v>2252</v>
      </c>
      <c r="E241" s="17"/>
    </row>
  </sheetData>
  <mergeCells count="48">
    <mergeCell ref="A231:F231"/>
    <mergeCell ref="A236:F236"/>
    <mergeCell ref="A237:F237"/>
    <mergeCell ref="A218:F218"/>
    <mergeCell ref="A219:F219"/>
    <mergeCell ref="A224:F224"/>
    <mergeCell ref="A225:F225"/>
    <mergeCell ref="A230:F230"/>
    <mergeCell ref="A134:F134"/>
    <mergeCell ref="A135:F135"/>
    <mergeCell ref="A162:F162"/>
    <mergeCell ref="A163:F163"/>
    <mergeCell ref="A124:F124"/>
    <mergeCell ref="A3:F3"/>
    <mergeCell ref="A4:F4"/>
    <mergeCell ref="A24:F24"/>
    <mergeCell ref="A25:F25"/>
    <mergeCell ref="A62:F62"/>
    <mergeCell ref="A63:F63"/>
    <mergeCell ref="A47:F47"/>
    <mergeCell ref="A95:F95"/>
    <mergeCell ref="A48:F48"/>
    <mergeCell ref="A96:F96"/>
    <mergeCell ref="A77:F77"/>
    <mergeCell ref="A78:F78"/>
    <mergeCell ref="A108:F108"/>
    <mergeCell ref="A109:F109"/>
    <mergeCell ref="A123:F123"/>
    <mergeCell ref="A194:F194"/>
    <mergeCell ref="A154:F154"/>
    <mergeCell ref="A155:F155"/>
    <mergeCell ref="A147:F147"/>
    <mergeCell ref="A148:F148"/>
    <mergeCell ref="A169:F169"/>
    <mergeCell ref="A181:F181"/>
    <mergeCell ref="A182:F182"/>
    <mergeCell ref="B170:F170"/>
    <mergeCell ref="A175:F175"/>
    <mergeCell ref="A176:F176"/>
    <mergeCell ref="A188:F188"/>
    <mergeCell ref="A189:F189"/>
    <mergeCell ref="A195:F195"/>
    <mergeCell ref="A206:F206"/>
    <mergeCell ref="A207:F207"/>
    <mergeCell ref="A212:F212"/>
    <mergeCell ref="A213:F213"/>
    <mergeCell ref="A200:F200"/>
    <mergeCell ref="A201:F201"/>
  </mergeCells>
  <pageMargins left="0.25" right="0.25" top="0.75" bottom="0.75" header="0.3" footer="0.3"/>
  <pageSetup paperSiz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2022-08-08T18:26:31Z</dcterms:modified>
</cp:coreProperties>
</file>